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468" windowHeight="8975" firstSheet="1" activeTab="1"/>
  </bookViews>
  <sheets>
    <sheet name="Macro1" sheetId="10" state="veryHidden" r:id="rId1"/>
    <sheet name="开办物料" sheetId="4" r:id="rId2"/>
  </sheets>
  <externalReferences>
    <externalReference r:id="rId3"/>
  </externalReferences>
  <definedNames>
    <definedName name="_xlnm._FilterDatabase" localSheetId="1" hidden="1">开办物料!$A$2:$J$244</definedName>
    <definedName name="_xlnm.Print_Area" localSheetId="1">开办物料!$A$2:$J$244</definedName>
  </definedNames>
  <calcPr calcId="144525"/>
</workbook>
</file>

<file path=xl/sharedStrings.xml><?xml version="1.0" encoding="utf-8"?>
<sst xmlns="http://schemas.openxmlformats.org/spreadsheetml/2006/main" count="1278" uniqueCount="555">
  <si>
    <t>附件4</t>
  </si>
  <si>
    <t>序号</t>
  </si>
  <si>
    <t>资产名称</t>
  </si>
  <si>
    <t>规格型号</t>
  </si>
  <si>
    <t>单位</t>
  </si>
  <si>
    <t>数量</t>
  </si>
  <si>
    <t>存放地址</t>
  </si>
  <si>
    <t>固定/低耗</t>
  </si>
  <si>
    <t>单价</t>
  </si>
  <si>
    <t>总价</t>
  </si>
  <si>
    <t>备注</t>
  </si>
  <si>
    <t>热塑鞋套机</t>
  </si>
  <si>
    <t>热塑</t>
  </si>
  <si>
    <t>台</t>
  </si>
  <si>
    <t>汽车遮雨罩</t>
  </si>
  <si>
    <t>CARJARNII/卡加尼</t>
  </si>
  <si>
    <t>个</t>
  </si>
  <si>
    <t>停车场</t>
  </si>
  <si>
    <t>低耗</t>
  </si>
  <si>
    <t xml:space="preserve"> 雅阁专用正品加厚银灰色   </t>
  </si>
  <si>
    <t>灭火器箱</t>
  </si>
  <si>
    <t>/B4:C12C11B6:C12</t>
  </si>
  <si>
    <t>组</t>
  </si>
  <si>
    <t>销售大厅</t>
  </si>
  <si>
    <t xml:space="preserve">灭火器箱 4*2 箱体厚度0.6mm </t>
  </si>
  <si>
    <t>烟灰缸</t>
  </si>
  <si>
    <t>180＃／18CM</t>
  </si>
  <si>
    <t xml:space="preserve">八角水晶烟缸  </t>
  </si>
  <si>
    <t>办公区垃圾桶</t>
  </si>
  <si>
    <t>8L</t>
  </si>
  <si>
    <t xml:space="preserve">南方多层圆形套皮垃圾桶 GPX-45 22黑色 225*265mm
</t>
  </si>
  <si>
    <t>水果碟</t>
  </si>
  <si>
    <t>544ML</t>
  </si>
  <si>
    <t>吧台</t>
  </si>
  <si>
    <t xml:space="preserve">果盘 13寸，33cm
</t>
  </si>
  <si>
    <t>抽纸盒</t>
  </si>
  <si>
    <t>25.5CM*13.5CM*9.5CM</t>
  </si>
  <si>
    <t xml:space="preserve">24x12ⅹ8.5cm 带花纹  </t>
  </si>
  <si>
    <t>抽纸</t>
  </si>
  <si>
    <t>2层200抽软抽*24包</t>
  </si>
  <si>
    <t>箱</t>
  </si>
  <si>
    <t>易耗</t>
  </si>
  <si>
    <t>清风</t>
  </si>
  <si>
    <t xml:space="preserve">擦手纸 </t>
  </si>
  <si>
    <t>200抽20包
3折抽取式</t>
  </si>
  <si>
    <t>卷纸</t>
  </si>
  <si>
    <t xml:space="preserve">4层200克卫生纸*27卷 </t>
  </si>
  <si>
    <t>医药箱</t>
  </si>
  <si>
    <t>355mm*200mm*220mm</t>
  </si>
  <si>
    <t>驱蚊液</t>
  </si>
  <si>
    <t>100ML</t>
  </si>
  <si>
    <t>瓶</t>
  </si>
  <si>
    <t>云南白药</t>
  </si>
  <si>
    <t>50g+60g</t>
  </si>
  <si>
    <t>创口贴</t>
  </si>
  <si>
    <t>100片/盒</t>
  </si>
  <si>
    <t>盒</t>
  </si>
  <si>
    <t>花露水</t>
  </si>
  <si>
    <t>195ML</t>
  </si>
  <si>
    <t>风油精</t>
  </si>
  <si>
    <t>3ML</t>
  </si>
  <si>
    <t>托盘（圆）</t>
  </si>
  <si>
    <t>35.5cm圆形玻璃钢托盘防水防滑托盘餐</t>
  </si>
  <si>
    <t>玻璃杯</t>
  </si>
  <si>
    <t>300ML</t>
  </si>
  <si>
    <t>带盖茶杯</t>
  </si>
  <si>
    <t>550ML</t>
  </si>
  <si>
    <t>保温瓶</t>
  </si>
  <si>
    <t>2L</t>
  </si>
  <si>
    <t>扎壶</t>
  </si>
  <si>
    <t>1.3L</t>
  </si>
  <si>
    <t>烧水壶</t>
  </si>
  <si>
    <t>Midea/美的  MK-HJ1512</t>
  </si>
  <si>
    <t>菜板</t>
  </si>
  <si>
    <t>34*24*1.8</t>
  </si>
  <si>
    <t>储物柜</t>
  </si>
  <si>
    <t>3层</t>
  </si>
  <si>
    <t>水果刀</t>
  </si>
  <si>
    <t>刃长: 19.2cm</t>
  </si>
  <si>
    <t>把</t>
  </si>
  <si>
    <t>一次性叉子</t>
  </si>
  <si>
    <t>9CM</t>
  </si>
  <si>
    <t>袋</t>
  </si>
  <si>
    <t>一次性盘子</t>
  </si>
  <si>
    <t>5寸</t>
  </si>
  <si>
    <t>艺术吸管</t>
  </si>
  <si>
    <t>240根/袋</t>
  </si>
  <si>
    <t>一次性手套</t>
  </si>
  <si>
    <t>100只/袋</t>
  </si>
  <si>
    <t>百洁布</t>
  </si>
  <si>
    <t>30cm*30cm</t>
  </si>
  <si>
    <t>条</t>
  </si>
  <si>
    <t>小蛮腰冰桶</t>
  </si>
  <si>
    <t>3L</t>
  </si>
  <si>
    <t>冰夹</t>
  </si>
  <si>
    <t>长15cm</t>
  </si>
  <si>
    <t>水果保鲜盒</t>
  </si>
  <si>
    <t>6件/套</t>
  </si>
  <si>
    <t>蓝色大桶</t>
  </si>
  <si>
    <t>50L</t>
  </si>
  <si>
    <t>椅子（样板房）</t>
  </si>
  <si>
    <t>高85CM宽54CM</t>
  </si>
  <si>
    <t>库房</t>
  </si>
  <si>
    <t>10卷/提</t>
  </si>
  <si>
    <t>提</t>
  </si>
  <si>
    <t>卫生间</t>
  </si>
  <si>
    <t>厕所垃圾桶</t>
  </si>
  <si>
    <t>洗手液盒</t>
  </si>
  <si>
    <t>18.5CM *6.5CM</t>
  </si>
  <si>
    <t>洗手纸巾盒</t>
  </si>
  <si>
    <t>272MM*90MM*220MM</t>
  </si>
  <si>
    <t>护手霜</t>
  </si>
  <si>
    <t>50克/个</t>
  </si>
  <si>
    <t>对讲机</t>
  </si>
  <si>
    <t>对讲机功率: 5W(不含)-8W(含)，最大通话距离: 10km以上</t>
  </si>
  <si>
    <t>部</t>
  </si>
  <si>
    <t>车场指引岗</t>
  </si>
  <si>
    <t>对讲机电池</t>
  </si>
  <si>
    <t>国产</t>
  </si>
  <si>
    <t>对讲机耳麦</t>
  </si>
  <si>
    <t>副</t>
  </si>
  <si>
    <t>项目各岗位</t>
  </si>
  <si>
    <t>灭火器</t>
  </si>
  <si>
    <t>4kg</t>
  </si>
  <si>
    <t>钉书机</t>
  </si>
  <si>
    <t>小型</t>
  </si>
  <si>
    <t>办公室</t>
  </si>
  <si>
    <t xml:space="preserve">得力订书机 0426 25页 </t>
  </si>
  <si>
    <t>中型</t>
  </si>
  <si>
    <t>齐心重型订书机  B3061 100页</t>
  </si>
  <si>
    <t>钉书钉</t>
  </si>
  <si>
    <t xml:space="preserve"> 24/6</t>
  </si>
  <si>
    <t>齐心 B3058 24/6，25页/80g 10盒/条，500盒/件</t>
  </si>
  <si>
    <t xml:space="preserve">  23/10</t>
  </si>
  <si>
    <t>中性笔</t>
  </si>
  <si>
    <t>10/盒</t>
  </si>
  <si>
    <t>笔筒</t>
  </si>
  <si>
    <t>高10CM</t>
  </si>
  <si>
    <t>文件架</t>
  </si>
  <si>
    <t xml:space="preserve">高30CM </t>
  </si>
  <si>
    <t>齐心经济型资料架 B2174-蓝 四格</t>
  </si>
  <si>
    <t>计算器</t>
  </si>
  <si>
    <t>办公室常用</t>
  </si>
  <si>
    <t>剪刀</t>
  </si>
  <si>
    <t>15CM</t>
  </si>
  <si>
    <t>得力剪刀 6034 160mm</t>
  </si>
  <si>
    <t>直尺</t>
  </si>
  <si>
    <t>30CM</t>
  </si>
  <si>
    <t>回形针</t>
  </si>
  <si>
    <t>办公室常用回形针</t>
  </si>
  <si>
    <t>齐心回形针 B3500 10盒/条   纸盒包装</t>
  </si>
  <si>
    <t>文件柜</t>
  </si>
  <si>
    <t>850*390*1800MM</t>
  </si>
  <si>
    <t>长城金属亚光连体明抽开玻书文件柜  850*390*1800mm</t>
  </si>
  <si>
    <t>档案盒</t>
  </si>
  <si>
    <t>A4</t>
  </si>
  <si>
    <t>文件夹</t>
  </si>
  <si>
    <t>应急电筒</t>
  </si>
  <si>
    <t>LED 强光手电筒</t>
  </si>
  <si>
    <t>叉锁</t>
  </si>
  <si>
    <t>U型插锁</t>
  </si>
  <si>
    <t xml:space="preserve">玻璃门锁8007 长40CM </t>
  </si>
  <si>
    <t>链子锁</t>
  </si>
  <si>
    <t>圆形</t>
  </si>
  <si>
    <t>隆盛包胶链条锁  2512 长1.1M 红色/蓝色</t>
  </si>
  <si>
    <t>手提保洁箱</t>
  </si>
  <si>
    <t>40.5*27*17.5CM</t>
  </si>
  <si>
    <t>室外保洁推车</t>
  </si>
  <si>
    <t>124*74*98CM</t>
  </si>
  <si>
    <t>白云多功能清洁车  08170A 带盖</t>
  </si>
  <si>
    <t>不锈钢光亮剂</t>
  </si>
  <si>
    <t>500毫升</t>
  </si>
  <si>
    <t>3M不锈钢光亮剂 480ML</t>
  </si>
  <si>
    <t>小扫把</t>
  </si>
  <si>
    <t>家用扫把</t>
  </si>
  <si>
    <t>套</t>
  </si>
  <si>
    <t xml:space="preserve">扫把簸箕套装   21324  </t>
  </si>
  <si>
    <t>垃圾铲</t>
  </si>
  <si>
    <t>家用垃圾铲</t>
  </si>
  <si>
    <t>风扇</t>
  </si>
  <si>
    <t>高低落地扇</t>
  </si>
  <si>
    <t xml:space="preserve"> 美的落地风扇 FS40-18C</t>
  </si>
  <si>
    <t>反光锥</t>
  </si>
  <si>
    <t>警用</t>
  </si>
  <si>
    <t>警戒带</t>
  </si>
  <si>
    <t>100米/卷</t>
  </si>
  <si>
    <t>卷</t>
  </si>
  <si>
    <t xml:space="preserve">安全警示带 警戒线 A型， 120m/卷
</t>
  </si>
  <si>
    <t>白手套</t>
  </si>
  <si>
    <t>警用手套</t>
  </si>
  <si>
    <t>双</t>
  </si>
  <si>
    <t>XD专供纯棉白布手套  型号M50 厚型</t>
  </si>
  <si>
    <t>刀片</t>
  </si>
  <si>
    <t>10个装</t>
  </si>
  <si>
    <t>得力美工刀片  10片/盒  2011 刀片宽18mm，</t>
  </si>
  <si>
    <t>洁而亮</t>
  </si>
  <si>
    <t>12瓶/箱/500毫升</t>
  </si>
  <si>
    <t>洗衣粉</t>
  </si>
  <si>
    <t>汰渍</t>
  </si>
  <si>
    <t>碧丽珠</t>
  </si>
  <si>
    <t>草酸</t>
  </si>
  <si>
    <t>50KG</t>
  </si>
  <si>
    <t>桶</t>
  </si>
  <si>
    <t>全能清洁剂</t>
  </si>
  <si>
    <t>200毫升</t>
  </si>
  <si>
    <t>玻璃清洁剂</t>
  </si>
  <si>
    <t>威猛先生</t>
  </si>
  <si>
    <t>除胶剂</t>
  </si>
  <si>
    <t>保赐利/450mm*12瓶</t>
  </si>
  <si>
    <t>双面刮玻器</t>
  </si>
  <si>
    <t>轻磁5个</t>
  </si>
  <si>
    <t>重磁5个</t>
  </si>
  <si>
    <t>中号加厚垃圾袋</t>
  </si>
  <si>
    <t>45mm*50mm</t>
  </si>
  <si>
    <t>大号加厚垃圾袋</t>
  </si>
  <si>
    <t>90mm*100mm</t>
  </si>
  <si>
    <t>伸缩杆</t>
  </si>
  <si>
    <t>8M</t>
  </si>
  <si>
    <t>根</t>
  </si>
  <si>
    <t>9米/  超宝伸缩杆  C-057 9米 三节</t>
  </si>
  <si>
    <t>6M</t>
  </si>
  <si>
    <t>白云伸缩杆6米</t>
  </si>
  <si>
    <t>毛巾</t>
  </si>
  <si>
    <t>50/袋</t>
  </si>
  <si>
    <t xml:space="preserve">加厚/洁丽雅毛巾  6723 </t>
  </si>
  <si>
    <t>钢丝球</t>
  </si>
  <si>
    <t>10/袋/100个</t>
  </si>
  <si>
    <t>100个/袋</t>
  </si>
  <si>
    <t>电池</t>
  </si>
  <si>
    <t>南孚/5号40粒/盒</t>
  </si>
  <si>
    <t>南孚碱性电池  LR6-4BS/1.5V 5号，40粒/盒</t>
  </si>
  <si>
    <t>云石铲刀</t>
  </si>
  <si>
    <t>30cm</t>
  </si>
  <si>
    <t xml:space="preserve">白云地板铲刀 C-2 AF06301红色接口 10cm（口径）
</t>
  </si>
  <si>
    <t>表板蜡</t>
  </si>
  <si>
    <t>罐</t>
  </si>
  <si>
    <t>标榜超亮型表板蜡 B-8029 450ml/瓶</t>
  </si>
  <si>
    <t>固体蜡</t>
  </si>
  <si>
    <t>剩余30个固体蜡换成5个不锈钢厕板纸盒和10个板夹</t>
  </si>
  <si>
    <t>玻璃刮</t>
  </si>
  <si>
    <t>大厅使用</t>
  </si>
  <si>
    <t>不锈钢玻璃刮  AF06102 15寸（35CM）</t>
  </si>
  <si>
    <t>T型毛套</t>
  </si>
  <si>
    <t>抹水器 AF0616 16寸（40CM ） 带毛头</t>
  </si>
  <si>
    <t>胶凳</t>
  </si>
  <si>
    <t>张</t>
  </si>
  <si>
    <t>货物架</t>
  </si>
  <si>
    <t>5层</t>
  </si>
  <si>
    <t>雨衣雨裤</t>
  </si>
  <si>
    <t>雨鞋</t>
  </si>
  <si>
    <t>绿篱机</t>
  </si>
  <si>
    <t>斯缔尔</t>
  </si>
  <si>
    <t>固定资产</t>
  </si>
  <si>
    <t xml:space="preserve">斯蒂尔园林机械绿篱机割灌机     HS82T  双刃  </t>
  </si>
  <si>
    <t>打药机</t>
  </si>
  <si>
    <t>HD100T-1180*790*960MM</t>
  </si>
  <si>
    <t>联农打药车喷雾器 （9%）3WZ-160T  160L</t>
  </si>
  <si>
    <t>高枝剪</t>
  </si>
  <si>
    <t>SK5钢刃+铝身-滑轮式</t>
  </si>
  <si>
    <t>4T机油</t>
  </si>
  <si>
    <t>美孚1130</t>
  </si>
  <si>
    <t>2T机油</t>
  </si>
  <si>
    <t>STL</t>
  </si>
  <si>
    <t>割灌机</t>
  </si>
  <si>
    <t>剪草机</t>
  </si>
  <si>
    <t>平板车</t>
  </si>
  <si>
    <t>手推</t>
  </si>
  <si>
    <t>辆</t>
  </si>
  <si>
    <t xml:space="preserve">平板车推车  重型尼龙轮88X58CM </t>
  </si>
  <si>
    <t>高压洗车机</t>
  </si>
  <si>
    <t>7.5千瓦</t>
  </si>
  <si>
    <t>用于外围路面清洗</t>
  </si>
  <si>
    <t>线缆盘</t>
  </si>
  <si>
    <t>805  25A 50米</t>
  </si>
  <si>
    <t>胶手套</t>
  </si>
  <si>
    <t xml:space="preserve">手卫安橡胶手套 型号：5800 32㎝
</t>
  </si>
  <si>
    <t>空气清新剂</t>
  </si>
  <si>
    <t>15MI</t>
  </si>
  <si>
    <t xml:space="preserve">晨露空气清新剂 清爽柠檬 320ml
</t>
  </si>
  <si>
    <t>洗手液</t>
  </si>
  <si>
    <t>300克</t>
  </si>
  <si>
    <t>蓝月亮芦荟抑菌洗手液（瓶装）  500ml/瓶</t>
  </si>
  <si>
    <t>尘推罩</t>
  </si>
  <si>
    <t>65CM</t>
  </si>
  <si>
    <t>尘推60尘推全套（柳拖帕）</t>
  </si>
  <si>
    <t>尘推架</t>
  </si>
  <si>
    <t>泡沫拖把</t>
  </si>
  <si>
    <t xml:space="preserve">瑞丽达速净滚轮胶棉拖 0070 38cm
</t>
  </si>
  <si>
    <t>洗洁球</t>
  </si>
  <si>
    <t xml:space="preserve">金龙钢丝球  B33  10只/袋  </t>
  </si>
  <si>
    <t>除锈剂</t>
  </si>
  <si>
    <t xml:space="preserve"> ZJ45-ZJ-826</t>
  </si>
  <si>
    <t>不锈钢除锈 白云酸性除锈清洁剂  JB115，1加仑/桶</t>
  </si>
  <si>
    <t>静电吸剂</t>
  </si>
  <si>
    <t>5L</t>
  </si>
  <si>
    <t>保洁尘推罩使用  白云油性静电吸尘剂  JB106，1加仑/桶</t>
  </si>
  <si>
    <t>地刷</t>
  </si>
  <si>
    <t>1.2M</t>
  </si>
  <si>
    <t>金属杆 1.2m</t>
  </si>
  <si>
    <t>水桶</t>
  </si>
  <si>
    <t xml:space="preserve">恒丰翔时尚水桶  LT-8336 31*27cm </t>
  </si>
  <si>
    <t>大剪刀</t>
  </si>
  <si>
    <t>57CM*47CM</t>
  </si>
  <si>
    <t>喷雾器</t>
  </si>
  <si>
    <t>用于绿化打药</t>
  </si>
  <si>
    <t>挺旺手动喷雾器 16L手动喷雾器（高配）</t>
  </si>
  <si>
    <t>擦杆布</t>
  </si>
  <si>
    <t>100/袋</t>
  </si>
  <si>
    <t>吸尘机</t>
  </si>
  <si>
    <t>4000W</t>
  </si>
  <si>
    <t xml:space="preserve">超宝真空吸尘器 CB80-3 3KW
</t>
  </si>
  <si>
    <t>白沙</t>
  </si>
  <si>
    <t xml:space="preserve"> 用于垃圾桶</t>
  </si>
  <si>
    <t>斤</t>
  </si>
  <si>
    <t>泰峰雪白沙子石英砂  40-70目 0.3-0.5MM</t>
  </si>
  <si>
    <t>吸水地毯</t>
  </si>
  <si>
    <t>60CM*90CM</t>
  </si>
  <si>
    <t>水管</t>
  </si>
  <si>
    <t>100米</t>
  </si>
  <si>
    <t>水管25MM 一圈50米</t>
  </si>
  <si>
    <t>洗杯刷</t>
  </si>
  <si>
    <t>海绵洗刷杯</t>
  </si>
  <si>
    <t>美丽雅绚彩替换型杯刷 1*40 HC015913 40个/件</t>
  </si>
  <si>
    <t>挂烫机</t>
  </si>
  <si>
    <t>飞利浦</t>
  </si>
  <si>
    <t>美的蒸汽挂烫机  YGD30A2J(蓝色)</t>
  </si>
  <si>
    <t>甩棍</t>
  </si>
  <si>
    <t>伸缩棍61CM</t>
  </si>
  <si>
    <t xml:space="preserve">HJ专供伸缩甩棍 SSG-GA02 三节伸缩
</t>
  </si>
  <si>
    <t>防烟面具</t>
  </si>
  <si>
    <t>175*80MM大视窗</t>
  </si>
  <si>
    <t>兴安防毒面具（过滤式消防自救呼吸器） TZL30</t>
  </si>
  <si>
    <t>钥匙箱</t>
  </si>
  <si>
    <t>96位</t>
  </si>
  <si>
    <t>施工围挡</t>
  </si>
  <si>
    <t>580*940mm</t>
  </si>
  <si>
    <t xml:space="preserve">布施工围栏 580*940MM </t>
  </si>
  <si>
    <t>管钳</t>
  </si>
  <si>
    <t>350MM</t>
  </si>
  <si>
    <t>工具房</t>
  </si>
  <si>
    <t>数字万用表</t>
  </si>
  <si>
    <t>南京牌</t>
  </si>
  <si>
    <t>块</t>
  </si>
  <si>
    <t>钢丝钳</t>
  </si>
  <si>
    <t>8寸</t>
  </si>
  <si>
    <t>电工工具包</t>
  </si>
  <si>
    <t>16寸</t>
  </si>
  <si>
    <t>电笔</t>
  </si>
  <si>
    <t>TR2019-02</t>
  </si>
  <si>
    <t>一字螺丝刀</t>
  </si>
  <si>
    <t>4寸</t>
  </si>
  <si>
    <t>3`5*75</t>
  </si>
  <si>
    <t>4`3*100</t>
  </si>
  <si>
    <t>十字螺丝刀</t>
  </si>
  <si>
    <t>尖嘴钳</t>
  </si>
  <si>
    <t>斜嘴钳</t>
  </si>
  <si>
    <t>断线钳</t>
  </si>
  <si>
    <t>美工刀</t>
  </si>
  <si>
    <t>型号108</t>
  </si>
  <si>
    <t>活动扳手</t>
  </si>
  <si>
    <t>250MM</t>
  </si>
  <si>
    <t>卷尺</t>
  </si>
  <si>
    <t>5M</t>
  </si>
  <si>
    <t>内陆角</t>
  </si>
  <si>
    <t>9件</t>
  </si>
  <si>
    <t>电工铁锤</t>
  </si>
  <si>
    <t>15寸</t>
  </si>
  <si>
    <t>LED手电</t>
  </si>
  <si>
    <t>警用手电筒</t>
  </si>
  <si>
    <t>工具箱</t>
  </si>
  <si>
    <t>17寸</t>
  </si>
  <si>
    <t>液压压线钳</t>
  </si>
  <si>
    <t>得力240MM</t>
  </si>
  <si>
    <t>手电钻</t>
  </si>
  <si>
    <t>QBM350RE</t>
  </si>
  <si>
    <t>公用工具/博世gbm350re</t>
  </si>
  <si>
    <t>充电式手电钻</t>
  </si>
  <si>
    <t>GBR9.6-1</t>
  </si>
  <si>
    <t>公用工具/博世充电式螺丝起子机（电钻） GSR 120-Li 双电版12V</t>
  </si>
  <si>
    <t>热熔器</t>
  </si>
  <si>
    <t>DN65</t>
  </si>
  <si>
    <t xml:space="preserve">公用工具/阿斯卡利PPR热熔器PE热熔机  【恒温双散热】63型+大金模头  </t>
  </si>
  <si>
    <t>角磨机</t>
  </si>
  <si>
    <t>GWS5-100</t>
  </si>
  <si>
    <t xml:space="preserve">公用工具/gws6-100 </t>
  </si>
  <si>
    <t>铝梯</t>
  </si>
  <si>
    <t>5米升降铝梯</t>
  </si>
  <si>
    <t>良浦多功能伸缩梯子竹节梯  B1-9  5.4米 14步  材质：铝合金
修改数量为1把</t>
  </si>
  <si>
    <t>2米</t>
  </si>
  <si>
    <t xml:space="preserve">良浦多功能伸缩梯子竹节梯    B1-1  2米  7步  材质：铝合金
修改数量为1把 </t>
  </si>
  <si>
    <t>3M</t>
  </si>
  <si>
    <t>良浦多功能伸缩梯子竹节梯    B1-3   3.2米  11步  材质：铝合金 
修改数量为1把</t>
  </si>
  <si>
    <t>套筒扳手</t>
  </si>
  <si>
    <t>26件---套筒头8mm-32mm、1件---长接杆、1件---短接杆、1件---快速盘、1件---长弯杆、1件---快速扳手、1件弓形弯杆，共32件</t>
  </si>
  <si>
    <t>公用工具/工具托组套-26件12.5MM系列套筒 9915世达</t>
  </si>
  <si>
    <t>液压冲击钻</t>
  </si>
  <si>
    <t>BOSS</t>
  </si>
  <si>
    <t>冰柜</t>
  </si>
  <si>
    <t>Midea/美的 SC-230GM冰柜立式保鲜</t>
  </si>
  <si>
    <t xml:space="preserve">吧台使用/美的(Midea) 冰柜商用冷柜  SC-230GM 230L 白色 </t>
  </si>
  <si>
    <t>消毒柜</t>
  </si>
  <si>
    <t>Midea/美的 MXV-ZLP100K03</t>
  </si>
  <si>
    <t>吧台使用/美的(Midea)消毒柜    MXV-ZLP100K03  94L  </t>
  </si>
  <si>
    <t>制冰机</t>
  </si>
  <si>
    <t>沃拓莱制冰机55kg HZB-50A</t>
  </si>
  <si>
    <t>吧台使用/冰鹿儿制冰机 50KG</t>
  </si>
  <si>
    <t>微波炉</t>
  </si>
  <si>
    <t>美的M1-211A 21L白色</t>
  </si>
  <si>
    <t xml:space="preserve">吧台使用/美的（Midea）微波炉   M1-L211A </t>
  </si>
  <si>
    <t>擦鞋机</t>
  </si>
  <si>
    <t>五花 YK-D52</t>
  </si>
  <si>
    <t>售楼部大厅使用/友钛金擦鞋机 钛金</t>
  </si>
  <si>
    <t>洗衣机</t>
  </si>
  <si>
    <t>全自动/小天鹅/7.5KG/8KG</t>
  </si>
  <si>
    <t xml:space="preserve">  保洁部使用 小天鹅波轮全自动洗衣机   TB80V20  8KG</t>
  </si>
  <si>
    <t>电热水龙头</t>
  </si>
  <si>
    <t>TCLTDR-30JX03</t>
  </si>
  <si>
    <t>吧台/清洁部操作间</t>
  </si>
  <si>
    <t>净水器</t>
  </si>
  <si>
    <t>史密斯/SR50-D3</t>
  </si>
  <si>
    <t>吧台使用/史密斯/SR50-D3  净水器   安装额外收费</t>
  </si>
  <si>
    <t>咖啡机</t>
  </si>
  <si>
    <t>半自动（打泡及拉花功能)</t>
  </si>
  <si>
    <t>榨汁机</t>
  </si>
  <si>
    <t>美的榨汁机</t>
  </si>
  <si>
    <t>美的牌榨汁机1000ml</t>
  </si>
  <si>
    <t>豆浆机</t>
  </si>
  <si>
    <t>美的豆浆机</t>
  </si>
  <si>
    <t>香薰机</t>
  </si>
  <si>
    <t>se81500+12瓶150ml香薰精</t>
  </si>
  <si>
    <t>样板间</t>
  </si>
  <si>
    <t>网签身份证读卡器</t>
  </si>
  <si>
    <t>新中新F200A</t>
  </si>
  <si>
    <t>售楼部</t>
  </si>
  <si>
    <t>重型订书机</t>
  </si>
  <si>
    <t>得力0396</t>
  </si>
  <si>
    <t>打印机</t>
  </si>
  <si>
    <t>爱普生针式打印机LQ-630KII</t>
  </si>
  <si>
    <t>购房合同档案柜</t>
  </si>
  <si>
    <t>办公虎 挂捞档案柜 拉手铁皮</t>
  </si>
  <si>
    <t>组（4斗）</t>
  </si>
  <si>
    <t>碎纸机</t>
  </si>
  <si>
    <t>得力33043</t>
  </si>
  <si>
    <t>挂快劳</t>
  </si>
  <si>
    <t>得力5468</t>
  </si>
  <si>
    <t>件（10只）</t>
  </si>
  <si>
    <t>部门文件柜</t>
  </si>
  <si>
    <t>奈高钢制铁皮中二斗</t>
  </si>
  <si>
    <t>美的电烤箱</t>
  </si>
  <si>
    <t>38L容量</t>
  </si>
  <si>
    <t>爆米花机</t>
  </si>
  <si>
    <t>汇利商用全自动爆米花机器 </t>
  </si>
  <si>
    <t>形象岗亭</t>
  </si>
  <si>
    <t>雨伞</t>
  </si>
  <si>
    <t>白手套（蕾丝)</t>
  </si>
  <si>
    <t>擦鞋机鞋油</t>
  </si>
  <si>
    <t>支</t>
  </si>
  <si>
    <t>插线板</t>
  </si>
  <si>
    <t>正在维修</t>
  </si>
  <si>
    <t>60/22.5/2cm</t>
  </si>
  <si>
    <t>小心地滑</t>
  </si>
  <si>
    <t>车位已满</t>
  </si>
  <si>
    <t>50/35CM</t>
  </si>
  <si>
    <t>U盘</t>
  </si>
  <si>
    <t>32G</t>
  </si>
  <si>
    <t>502胶水</t>
  </si>
  <si>
    <t>得力</t>
  </si>
  <si>
    <t>宽封箱胶</t>
  </si>
  <si>
    <t>84消毒液</t>
  </si>
  <si>
    <t>塑封机</t>
  </si>
  <si>
    <t>得力3890全金属大功率塑封机</t>
  </si>
  <si>
    <t>晨光中性笔（黑）</t>
  </si>
  <si>
    <t>K35-08-黑0.5M</t>
  </si>
  <si>
    <t>晨光中性笔（红）</t>
  </si>
  <si>
    <t>K35-08-红0.5M</t>
  </si>
  <si>
    <t>中性笔芯（黑）</t>
  </si>
  <si>
    <t>G-5A-黑0.5MM</t>
  </si>
  <si>
    <t>得力9172</t>
  </si>
  <si>
    <t>铅笔</t>
  </si>
  <si>
    <t>中华 6151</t>
  </si>
  <si>
    <t>得力30MM</t>
  </si>
  <si>
    <t>湿巾纸</t>
  </si>
  <si>
    <t>心相印</t>
  </si>
  <si>
    <t>得力 1541A</t>
  </si>
  <si>
    <t>燕尾夹（大）</t>
  </si>
  <si>
    <t>得力 8555</t>
  </si>
  <si>
    <t>燕尾夹（中）</t>
  </si>
  <si>
    <t>燕尾夹（小）</t>
  </si>
  <si>
    <t>橡皮擦</t>
  </si>
  <si>
    <t>得力7534</t>
  </si>
  <si>
    <t>便签贴</t>
  </si>
  <si>
    <t>广博便签纸GB9198</t>
  </si>
  <si>
    <t>固体胶</t>
  </si>
  <si>
    <t>得力36g固体胶棒7103</t>
  </si>
  <si>
    <t>胶水</t>
  </si>
  <si>
    <t>韩国401</t>
  </si>
  <si>
    <t>文件框</t>
  </si>
  <si>
    <t>得力黑色9848</t>
  </si>
  <si>
    <t>插袋文件册</t>
  </si>
  <si>
    <t>得力5005 A4/60页</t>
  </si>
  <si>
    <t>文件盒</t>
  </si>
  <si>
    <t>得力27036蓝色</t>
  </si>
  <si>
    <t>拉杆文件夹</t>
  </si>
  <si>
    <t>新时达Q310A-白色</t>
  </si>
  <si>
    <t>订书机</t>
  </si>
  <si>
    <t>得力0359</t>
  </si>
  <si>
    <t>钉书针</t>
  </si>
  <si>
    <t>得力0012</t>
  </si>
  <si>
    <t>厚层订书针</t>
  </si>
  <si>
    <t>得力0014</t>
  </si>
  <si>
    <t>得力0037</t>
  </si>
  <si>
    <t>筒</t>
  </si>
  <si>
    <t>马克笔</t>
  </si>
  <si>
    <t>得力33002</t>
  </si>
  <si>
    <t>白板笔</t>
  </si>
  <si>
    <t>彩色笔</t>
  </si>
  <si>
    <t>得力70660</t>
  </si>
  <si>
    <t>笔记本</t>
  </si>
  <si>
    <t>得力7651</t>
  </si>
  <si>
    <t>透明文件袋</t>
  </si>
  <si>
    <t>上汇按扣袋</t>
  </si>
  <si>
    <t>橡皮筋</t>
  </si>
  <si>
    <t>晨光</t>
  </si>
  <si>
    <t>包</t>
  </si>
  <si>
    <t>取钉器</t>
  </si>
  <si>
    <t>欧标B2393</t>
  </si>
  <si>
    <t>涂改液</t>
  </si>
  <si>
    <t>晨光 MF-6004</t>
  </si>
  <si>
    <t>可粘贴台笔</t>
  </si>
  <si>
    <t>晨光AGPY3901A-黑</t>
  </si>
  <si>
    <t>垃圾桶</t>
  </si>
  <si>
    <t>五月花网状垃圾桶（265mm）</t>
  </si>
  <si>
    <t>得力170MM0603</t>
  </si>
  <si>
    <t>得力9MM</t>
  </si>
  <si>
    <t>双面胶</t>
  </si>
  <si>
    <t>得力30400</t>
  </si>
  <si>
    <t>透明胶</t>
  </si>
  <si>
    <t>得力30325</t>
  </si>
  <si>
    <t>标签贴纸</t>
  </si>
  <si>
    <t>得力33350</t>
  </si>
  <si>
    <t>印油</t>
  </si>
  <si>
    <t>得力光敏红色印油9879</t>
  </si>
  <si>
    <t>印台</t>
  </si>
  <si>
    <t>得力80mm红色9870</t>
  </si>
  <si>
    <t>晨光红蓝双色半自动印台</t>
  </si>
  <si>
    <t>A4纸张</t>
  </si>
  <si>
    <t>得力复印纸系列（4000张/箱）</t>
  </si>
  <si>
    <t>A3纸张</t>
  </si>
  <si>
    <t>得力复印纸系列</t>
  </si>
  <si>
    <t>塑封膜</t>
  </si>
  <si>
    <t>A4（3819）</t>
  </si>
  <si>
    <t>包（100张）</t>
  </si>
  <si>
    <t>A3（3896）</t>
  </si>
  <si>
    <t>盒（50张）</t>
  </si>
  <si>
    <t>合计</t>
  </si>
</sst>
</file>

<file path=xl/styles.xml><?xml version="1.0" encoding="utf-8"?>
<styleSheet xmlns="http://schemas.openxmlformats.org/spreadsheetml/2006/main">
  <numFmts count="6">
    <numFmt numFmtId="176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.00_ "/>
  </numFmts>
  <fonts count="36">
    <font>
      <sz val="11"/>
      <color indexed="8"/>
      <name val="宋体"/>
      <charset val="134"/>
    </font>
    <font>
      <sz val="18"/>
      <color indexed="8"/>
      <name val="微软雅黑"/>
      <charset val="134"/>
    </font>
    <font>
      <b/>
      <sz val="18"/>
      <color indexed="8"/>
      <name val="微软雅黑"/>
      <charset val="134"/>
    </font>
    <font>
      <sz val="18"/>
      <name val="微软雅黑"/>
      <charset val="134"/>
    </font>
    <font>
      <sz val="18"/>
      <color rgb="FFFF0000"/>
      <name val="微软雅黑"/>
      <charset val="134"/>
    </font>
    <font>
      <sz val="18"/>
      <color indexed="8"/>
      <name val="宋体"/>
      <charset val="134"/>
    </font>
    <font>
      <sz val="10"/>
      <color indexed="8"/>
      <name val="微软雅黑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name val="微软雅黑"/>
      <charset val="134"/>
    </font>
    <font>
      <b/>
      <sz val="14"/>
      <color indexed="8"/>
      <name val="微软雅黑"/>
      <charset val="134"/>
    </font>
    <font>
      <sz val="14"/>
      <color indexed="8"/>
      <name val="微软雅黑"/>
      <charset val="134"/>
    </font>
    <font>
      <sz val="12"/>
      <color indexed="8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1"/>
      <name val="Tahoma"/>
      <charset val="134"/>
    </font>
    <font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8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7" borderId="5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4" fillId="0" borderId="0"/>
    <xf numFmtId="41" fontId="14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15" borderId="7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24" fillId="20" borderId="9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34" fillId="0" borderId="0"/>
    <xf numFmtId="0" fontId="35" fillId="0" borderId="0"/>
  </cellStyleXfs>
  <cellXfs count="47">
    <xf numFmtId="0" fontId="0" fillId="0" borderId="0" xfId="0" applyAlignment="1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56" applyFont="1" applyFill="1" applyBorder="1" applyAlignment="1">
      <alignment horizontal="left" vertical="center" wrapText="1"/>
    </xf>
    <xf numFmtId="0" fontId="1" fillId="0" borderId="0" xfId="0" applyFont="1" applyFill="1" applyAlignment="1"/>
    <xf numFmtId="0" fontId="1" fillId="2" borderId="0" xfId="0" applyFont="1" applyFill="1" applyAlignment="1">
      <alignment horizontal="center" vertical="center" wrapText="1"/>
    </xf>
    <xf numFmtId="0" fontId="4" fillId="0" borderId="0" xfId="0" applyFont="1" applyFill="1" applyAlignment="1"/>
    <xf numFmtId="0" fontId="5" fillId="0" borderId="0" xfId="0" applyFont="1" applyAlignment="1"/>
    <xf numFmtId="0" fontId="6" fillId="2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56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56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58" fontId="7" fillId="0" borderId="1" xfId="0" applyNumberFormat="1" applyFont="1" applyFill="1" applyBorder="1" applyAlignment="1">
      <alignment horizontal="center" vertical="center" wrapText="1"/>
    </xf>
    <xf numFmtId="0" fontId="7" fillId="2" borderId="1" xfId="56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57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177" fontId="11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31" fontId="1" fillId="0" borderId="0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/>
    </xf>
    <xf numFmtId="177" fontId="11" fillId="0" borderId="4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31" fontId="13" fillId="0" borderId="0" xfId="0" applyNumberFormat="1" applyFont="1" applyFill="1" applyAlignment="1">
      <alignment horizontal="center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3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11" xfId="51"/>
    <cellStyle name="常规 11 2" xfId="52"/>
    <cellStyle name="常规 13" xfId="53"/>
    <cellStyle name="常规 2" xfId="54"/>
    <cellStyle name="常规 3" xfId="55"/>
    <cellStyle name="常规 4" xfId="56"/>
    <cellStyle name="样式 1" xfId="5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jpeg"/><Relationship Id="rId4" Type="http://schemas.openxmlformats.org/officeDocument/2006/relationships/image" Target="../media/image4.pn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819785</xdr:colOff>
      <xdr:row>86</xdr:row>
      <xdr:rowOff>83820</xdr:rowOff>
    </xdr:from>
    <xdr:to>
      <xdr:col>6</xdr:col>
      <xdr:colOff>1336675</xdr:colOff>
      <xdr:row>86</xdr:row>
      <xdr:rowOff>922020</xdr:rowOff>
    </xdr:to>
    <xdr:pic>
      <xdr:nvPicPr>
        <xdr:cNvPr id="131" name="图片 13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34280" y="22004655"/>
          <a:ext cx="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281863</xdr:colOff>
      <xdr:row>171</xdr:row>
      <xdr:rowOff>612321</xdr:rowOff>
    </xdr:from>
    <xdr:to>
      <xdr:col>4</xdr:col>
      <xdr:colOff>292446</xdr:colOff>
      <xdr:row>171</xdr:row>
      <xdr:rowOff>622904</xdr:rowOff>
    </xdr:to>
    <xdr:pic>
      <xdr:nvPicPr>
        <xdr:cNvPr id="182" name="图片 181"/>
        <xdr:cNvPicPr>
          <a:picLocks noChangeAspect="1"/>
        </xdr:cNvPicPr>
      </xdr:nvPicPr>
      <xdr:blipFill>
        <a:blip r:embed="rId2" cstate="print"/>
        <a:srcRect l="14525" r="4272"/>
        <a:stretch>
          <a:fillRect/>
        </a:stretch>
      </xdr:blipFill>
      <xdr:spPr>
        <a:xfrm>
          <a:off x="3662045" y="43764835"/>
          <a:ext cx="10795" cy="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171</xdr:row>
      <xdr:rowOff>612321</xdr:rowOff>
    </xdr:from>
    <xdr:to>
      <xdr:col>9</xdr:col>
      <xdr:colOff>1000125</xdr:colOff>
      <xdr:row>171</xdr:row>
      <xdr:rowOff>622904</xdr:rowOff>
    </xdr:to>
    <xdr:pic>
      <xdr:nvPicPr>
        <xdr:cNvPr id="203" name="图片 202"/>
        <xdr:cNvPicPr>
          <a:picLocks noChangeAspect="1"/>
        </xdr:cNvPicPr>
      </xdr:nvPicPr>
      <xdr:blipFill>
        <a:blip r:embed="rId3" cstate="print"/>
        <a:srcRect l="14525" r="4272"/>
        <a:stretch>
          <a:fillRect/>
        </a:stretch>
      </xdr:blipFill>
      <xdr:spPr>
        <a:xfrm>
          <a:off x="6512560" y="43764835"/>
          <a:ext cx="1000125" cy="0"/>
        </a:xfrm>
        <a:prstGeom prst="rect">
          <a:avLst/>
        </a:prstGeom>
      </xdr:spPr>
    </xdr:pic>
    <xdr:clientData/>
  </xdr:twoCellAnchor>
  <xdr:twoCellAnchor>
    <xdr:from>
      <xdr:col>9</xdr:col>
      <xdr:colOff>1000125</xdr:colOff>
      <xdr:row>39</xdr:row>
      <xdr:rowOff>77754</xdr:rowOff>
    </xdr:from>
    <xdr:to>
      <xdr:col>9</xdr:col>
      <xdr:colOff>1000125</xdr:colOff>
      <xdr:row>39</xdr:row>
      <xdr:rowOff>879685</xdr:rowOff>
    </xdr:to>
    <xdr:pic>
      <xdr:nvPicPr>
        <xdr:cNvPr id="10" name="图片 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512685" y="10060305"/>
          <a:ext cx="0" cy="176530"/>
        </a:xfrm>
        <a:prstGeom prst="rect">
          <a:avLst/>
        </a:prstGeom>
      </xdr:spPr>
    </xdr:pic>
    <xdr:clientData/>
  </xdr:twoCellAnchor>
  <xdr:twoCellAnchor>
    <xdr:from>
      <xdr:col>6</xdr:col>
      <xdr:colOff>819785</xdr:colOff>
      <xdr:row>114</xdr:row>
      <xdr:rowOff>76200</xdr:rowOff>
    </xdr:from>
    <xdr:to>
      <xdr:col>6</xdr:col>
      <xdr:colOff>1352550</xdr:colOff>
      <xdr:row>114</xdr:row>
      <xdr:rowOff>810895</xdr:rowOff>
    </xdr:to>
    <xdr:pic>
      <xdr:nvPicPr>
        <xdr:cNvPr id="381" name="图片 380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5034280" y="29109035"/>
          <a:ext cx="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183</xdr:row>
      <xdr:rowOff>0</xdr:rowOff>
    </xdr:from>
    <xdr:to>
      <xdr:col>7</xdr:col>
      <xdr:colOff>0</xdr:colOff>
      <xdr:row>183</xdr:row>
      <xdr:rowOff>0</xdr:rowOff>
    </xdr:to>
    <xdr:pic>
      <xdr:nvPicPr>
        <xdr:cNvPr id="17" name="图片 16"/>
        <xdr:cNvPicPr>
          <a:picLocks noChangeAspect="1"/>
        </xdr:cNvPicPr>
      </xdr:nvPicPr>
      <xdr:blipFill>
        <a:stretch>
          <a:fillRect/>
        </a:stretch>
      </xdr:blipFill>
      <xdr:spPr>
        <a:xfrm>
          <a:off x="5034280" y="46558835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183</xdr:row>
      <xdr:rowOff>0</xdr:rowOff>
    </xdr:from>
    <xdr:to>
      <xdr:col>7</xdr:col>
      <xdr:colOff>0</xdr:colOff>
      <xdr:row>183</xdr:row>
      <xdr:rowOff>0</xdr:rowOff>
    </xdr:to>
    <xdr:pic>
      <xdr:nvPicPr>
        <xdr:cNvPr id="25" name="图片 24"/>
        <xdr:cNvPicPr>
          <a:picLocks noChangeAspect="1"/>
        </xdr:cNvPicPr>
      </xdr:nvPicPr>
      <xdr:blipFill>
        <a:stretch>
          <a:fillRect/>
        </a:stretch>
      </xdr:blipFill>
      <xdr:spPr>
        <a:xfrm>
          <a:off x="5034280" y="46558835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183</xdr:row>
      <xdr:rowOff>0</xdr:rowOff>
    </xdr:from>
    <xdr:to>
      <xdr:col>7</xdr:col>
      <xdr:colOff>0</xdr:colOff>
      <xdr:row>183</xdr:row>
      <xdr:rowOff>0</xdr:rowOff>
    </xdr:to>
    <xdr:pic>
      <xdr:nvPicPr>
        <xdr:cNvPr id="26" name="图片 25"/>
        <xdr:cNvPicPr>
          <a:picLocks noChangeAspect="1"/>
        </xdr:cNvPicPr>
      </xdr:nvPicPr>
      <xdr:blipFill>
        <a:stretch>
          <a:fillRect/>
        </a:stretch>
      </xdr:blipFill>
      <xdr:spPr>
        <a:xfrm>
          <a:off x="5034280" y="46558835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183</xdr:row>
      <xdr:rowOff>0</xdr:rowOff>
    </xdr:from>
    <xdr:to>
      <xdr:col>7</xdr:col>
      <xdr:colOff>0</xdr:colOff>
      <xdr:row>183</xdr:row>
      <xdr:rowOff>0</xdr:rowOff>
    </xdr:to>
    <xdr:pic>
      <xdr:nvPicPr>
        <xdr:cNvPr id="34" name="图片 33"/>
        <xdr:cNvPicPr>
          <a:picLocks noChangeAspect="1"/>
        </xdr:cNvPicPr>
      </xdr:nvPicPr>
      <xdr:blipFill>
        <a:stretch>
          <a:fillRect/>
        </a:stretch>
      </xdr:blipFill>
      <xdr:spPr>
        <a:xfrm>
          <a:off x="5034280" y="46558835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183</xdr:row>
      <xdr:rowOff>0</xdr:rowOff>
    </xdr:from>
    <xdr:to>
      <xdr:col>7</xdr:col>
      <xdr:colOff>0</xdr:colOff>
      <xdr:row>183</xdr:row>
      <xdr:rowOff>0</xdr:rowOff>
    </xdr:to>
    <xdr:pic>
      <xdr:nvPicPr>
        <xdr:cNvPr id="35" name="图片 34"/>
        <xdr:cNvPicPr>
          <a:picLocks noChangeAspect="1"/>
        </xdr:cNvPicPr>
      </xdr:nvPicPr>
      <xdr:blipFill>
        <a:stretch>
          <a:fillRect/>
        </a:stretch>
      </xdr:blipFill>
      <xdr:spPr>
        <a:xfrm>
          <a:off x="5034280" y="46558835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eChat\WeChat%20Files\wxid_da7kz6p6dvwv22\FileStorage\File\2021-03\&#37319;&#36141;&#29289;&#36164;&#28165;&#21333;(&#38597;&#23621;&#20048;)(6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cro1"/>
      <sheetName val="开办物料"/>
    </sheetNames>
    <sheetDataSet>
      <sheetData sheetId="0"/>
      <sheetData sheetId="1">
        <row r="2">
          <cell r="L2">
            <v>98</v>
          </cell>
        </row>
        <row r="3">
          <cell r="L3">
            <v>138</v>
          </cell>
        </row>
        <row r="4">
          <cell r="L4">
            <v>33</v>
          </cell>
        </row>
        <row r="5">
          <cell r="L5">
            <v>45</v>
          </cell>
        </row>
        <row r="6">
          <cell r="L6">
            <v>48</v>
          </cell>
        </row>
        <row r="12">
          <cell r="L12">
            <v>200</v>
          </cell>
        </row>
        <row r="13">
          <cell r="L13">
            <v>12.5</v>
          </cell>
        </row>
        <row r="14">
          <cell r="L14">
            <v>50</v>
          </cell>
        </row>
        <row r="15">
          <cell r="L15">
            <v>11.6</v>
          </cell>
        </row>
        <row r="16">
          <cell r="L16">
            <v>13.8</v>
          </cell>
        </row>
        <row r="17">
          <cell r="L17">
            <v>2.8</v>
          </cell>
        </row>
        <row r="18">
          <cell r="L18">
            <v>12.5</v>
          </cell>
        </row>
        <row r="19">
          <cell r="L19">
            <v>6</v>
          </cell>
        </row>
        <row r="20">
          <cell r="L20">
            <v>15</v>
          </cell>
        </row>
        <row r="21">
          <cell r="L21">
            <v>98</v>
          </cell>
        </row>
        <row r="22">
          <cell r="L22">
            <v>29.9</v>
          </cell>
        </row>
        <row r="23">
          <cell r="L23">
            <v>119</v>
          </cell>
        </row>
        <row r="24">
          <cell r="L24">
            <v>12</v>
          </cell>
        </row>
        <row r="25">
          <cell r="L25">
            <v>300</v>
          </cell>
        </row>
        <row r="26">
          <cell r="L26">
            <v>15</v>
          </cell>
        </row>
        <row r="27">
          <cell r="L27">
            <v>8</v>
          </cell>
        </row>
        <row r="28">
          <cell r="L28">
            <v>18</v>
          </cell>
        </row>
        <row r="29">
          <cell r="L29">
            <v>16.8</v>
          </cell>
        </row>
        <row r="30">
          <cell r="L30">
            <v>3.9</v>
          </cell>
        </row>
        <row r="31">
          <cell r="L31">
            <v>1.5</v>
          </cell>
        </row>
        <row r="32">
          <cell r="L32">
            <v>92.3</v>
          </cell>
        </row>
        <row r="33">
          <cell r="L33">
            <v>5</v>
          </cell>
        </row>
        <row r="34">
          <cell r="L34">
            <v>60</v>
          </cell>
        </row>
        <row r="35">
          <cell r="L35">
            <v>34</v>
          </cell>
        </row>
        <row r="36">
          <cell r="L36">
            <v>110</v>
          </cell>
        </row>
        <row r="37">
          <cell r="L37">
            <v>15</v>
          </cell>
        </row>
        <row r="38">
          <cell r="L38">
            <v>15</v>
          </cell>
        </row>
        <row r="39">
          <cell r="L39">
            <v>72</v>
          </cell>
        </row>
        <row r="40">
          <cell r="L40">
            <v>22</v>
          </cell>
        </row>
        <row r="41">
          <cell r="L41">
            <v>6.6</v>
          </cell>
        </row>
        <row r="43">
          <cell r="L43">
            <v>25</v>
          </cell>
        </row>
        <row r="44">
          <cell r="L44">
            <v>20</v>
          </cell>
        </row>
        <row r="45">
          <cell r="L45">
            <v>38</v>
          </cell>
        </row>
        <row r="46">
          <cell r="L46">
            <v>6.5</v>
          </cell>
        </row>
        <row r="47">
          <cell r="L47">
            <v>145</v>
          </cell>
        </row>
        <row r="48">
          <cell r="L48">
            <v>1</v>
          </cell>
        </row>
        <row r="49">
          <cell r="L49">
            <v>1</v>
          </cell>
        </row>
        <row r="50">
          <cell r="L50">
            <v>9.8</v>
          </cell>
        </row>
        <row r="51">
          <cell r="L51">
            <v>6</v>
          </cell>
        </row>
        <row r="52">
          <cell r="L52">
            <v>17</v>
          </cell>
        </row>
        <row r="53">
          <cell r="L53">
            <v>12</v>
          </cell>
        </row>
        <row r="54">
          <cell r="L54">
            <v>4.5</v>
          </cell>
        </row>
        <row r="55">
          <cell r="L55">
            <v>1.8</v>
          </cell>
        </row>
        <row r="56">
          <cell r="L56">
            <v>1.2</v>
          </cell>
        </row>
        <row r="57">
          <cell r="L57">
            <v>350</v>
          </cell>
        </row>
        <row r="58">
          <cell r="L58">
            <v>2.5</v>
          </cell>
        </row>
        <row r="59">
          <cell r="L59">
            <v>6.5</v>
          </cell>
        </row>
        <row r="60">
          <cell r="L60">
            <v>40</v>
          </cell>
        </row>
        <row r="61">
          <cell r="L61">
            <v>20</v>
          </cell>
        </row>
        <row r="62">
          <cell r="L62">
            <v>10</v>
          </cell>
        </row>
        <row r="64">
          <cell r="L64">
            <v>215</v>
          </cell>
        </row>
        <row r="65">
          <cell r="L65">
            <v>13</v>
          </cell>
        </row>
        <row r="66">
          <cell r="L66">
            <v>4</v>
          </cell>
        </row>
        <row r="67">
          <cell r="L67">
            <v>4.5</v>
          </cell>
        </row>
        <row r="68">
          <cell r="L68">
            <v>129</v>
          </cell>
        </row>
        <row r="69">
          <cell r="L69">
            <v>8.2</v>
          </cell>
        </row>
        <row r="70">
          <cell r="L70">
            <v>25</v>
          </cell>
        </row>
        <row r="71">
          <cell r="L71">
            <v>0.8</v>
          </cell>
        </row>
        <row r="74">
          <cell r="L74">
            <v>8.5</v>
          </cell>
        </row>
        <row r="75">
          <cell r="L75">
            <v>12</v>
          </cell>
        </row>
        <row r="76">
          <cell r="L76">
            <v>20</v>
          </cell>
        </row>
        <row r="77">
          <cell r="L77">
            <v>8</v>
          </cell>
        </row>
        <row r="78">
          <cell r="L78">
            <v>8</v>
          </cell>
        </row>
        <row r="79">
          <cell r="L79">
            <v>8.5</v>
          </cell>
        </row>
        <row r="80">
          <cell r="L80">
            <v>75</v>
          </cell>
        </row>
        <row r="81">
          <cell r="L81">
            <v>15</v>
          </cell>
        </row>
        <row r="82">
          <cell r="L82">
            <v>5</v>
          </cell>
        </row>
        <row r="83">
          <cell r="L83">
            <v>11</v>
          </cell>
        </row>
        <row r="84">
          <cell r="L84">
            <v>70</v>
          </cell>
        </row>
        <row r="85">
          <cell r="L85">
            <v>55</v>
          </cell>
        </row>
        <row r="86">
          <cell r="L86">
            <v>5</v>
          </cell>
        </row>
        <row r="89">
          <cell r="L89">
            <v>5</v>
          </cell>
        </row>
        <row r="90">
          <cell r="L90">
            <v>15</v>
          </cell>
        </row>
        <row r="91">
          <cell r="L91">
            <v>17</v>
          </cell>
        </row>
        <row r="92">
          <cell r="L92">
            <v>10</v>
          </cell>
        </row>
        <row r="93">
          <cell r="L93">
            <v>7</v>
          </cell>
        </row>
        <row r="94">
          <cell r="L94">
            <v>14</v>
          </cell>
        </row>
        <row r="95">
          <cell r="L95">
            <v>325</v>
          </cell>
        </row>
        <row r="96">
          <cell r="L96">
            <v>35</v>
          </cell>
        </row>
        <row r="97">
          <cell r="L97">
            <v>22</v>
          </cell>
        </row>
        <row r="98">
          <cell r="L98">
            <v>2950</v>
          </cell>
        </row>
        <row r="99">
          <cell r="L99">
            <v>2800</v>
          </cell>
        </row>
        <row r="100">
          <cell r="L100">
            <v>300</v>
          </cell>
        </row>
        <row r="101">
          <cell r="L101">
            <v>80</v>
          </cell>
        </row>
        <row r="102">
          <cell r="L102">
            <v>56</v>
          </cell>
        </row>
        <row r="103">
          <cell r="L103">
            <v>2300</v>
          </cell>
        </row>
        <row r="104">
          <cell r="L104">
            <v>4300</v>
          </cell>
        </row>
        <row r="105">
          <cell r="L105">
            <v>170</v>
          </cell>
        </row>
        <row r="106">
          <cell r="L106">
            <v>3200</v>
          </cell>
        </row>
        <row r="107">
          <cell r="L107">
            <v>1450</v>
          </cell>
        </row>
        <row r="108">
          <cell r="L108">
            <v>4</v>
          </cell>
        </row>
        <row r="109">
          <cell r="L109">
            <v>5.5</v>
          </cell>
        </row>
        <row r="110">
          <cell r="L110">
            <v>8.5</v>
          </cell>
        </row>
        <row r="111">
          <cell r="L111">
            <v>12</v>
          </cell>
        </row>
        <row r="112">
          <cell r="L112">
            <v>4.5</v>
          </cell>
        </row>
        <row r="113">
          <cell r="L113">
            <v>25</v>
          </cell>
        </row>
        <row r="114">
          <cell r="L114">
            <v>0.5</v>
          </cell>
        </row>
        <row r="115">
          <cell r="L115">
            <v>21</v>
          </cell>
        </row>
        <row r="116">
          <cell r="L116">
            <v>45</v>
          </cell>
        </row>
        <row r="117">
          <cell r="L117">
            <v>5</v>
          </cell>
        </row>
        <row r="118">
          <cell r="L118">
            <v>10</v>
          </cell>
        </row>
        <row r="119">
          <cell r="L119">
            <v>50</v>
          </cell>
        </row>
        <row r="120">
          <cell r="L120">
            <v>60</v>
          </cell>
        </row>
        <row r="121">
          <cell r="L121">
            <v>3</v>
          </cell>
        </row>
        <row r="122">
          <cell r="L122">
            <v>950</v>
          </cell>
        </row>
        <row r="123">
          <cell r="L123">
            <v>100</v>
          </cell>
        </row>
        <row r="124">
          <cell r="L124">
            <v>50</v>
          </cell>
        </row>
        <row r="125">
          <cell r="L125">
            <v>260</v>
          </cell>
        </row>
        <row r="126">
          <cell r="L126">
            <v>1.5</v>
          </cell>
        </row>
        <row r="127">
          <cell r="L127">
            <v>179</v>
          </cell>
        </row>
        <row r="128">
          <cell r="L128">
            <v>48</v>
          </cell>
        </row>
        <row r="129">
          <cell r="L129">
            <v>21</v>
          </cell>
        </row>
        <row r="130">
          <cell r="L130">
            <v>207</v>
          </cell>
        </row>
        <row r="131">
          <cell r="L131">
            <v>60</v>
          </cell>
        </row>
        <row r="132">
          <cell r="L132">
            <v>18</v>
          </cell>
        </row>
        <row r="133">
          <cell r="L133">
            <v>25</v>
          </cell>
        </row>
        <row r="134">
          <cell r="L134">
            <v>8.5</v>
          </cell>
        </row>
        <row r="135">
          <cell r="L135">
            <v>26</v>
          </cell>
        </row>
        <row r="136">
          <cell r="L136">
            <v>8.5</v>
          </cell>
        </row>
        <row r="137">
          <cell r="L137">
            <v>3</v>
          </cell>
        </row>
        <row r="138">
          <cell r="L138">
            <v>12</v>
          </cell>
        </row>
        <row r="139">
          <cell r="L139">
            <v>2</v>
          </cell>
        </row>
        <row r="140">
          <cell r="L140">
            <v>3</v>
          </cell>
        </row>
        <row r="141">
          <cell r="L141">
            <v>5</v>
          </cell>
        </row>
        <row r="142">
          <cell r="L142">
            <v>12</v>
          </cell>
        </row>
        <row r="143">
          <cell r="L143">
            <v>4</v>
          </cell>
        </row>
        <row r="144">
          <cell r="L144">
            <v>8.5</v>
          </cell>
        </row>
        <row r="145">
          <cell r="L145">
            <v>8.5</v>
          </cell>
        </row>
        <row r="146">
          <cell r="L146">
            <v>15</v>
          </cell>
        </row>
        <row r="147">
          <cell r="L147">
            <v>4</v>
          </cell>
        </row>
        <row r="148">
          <cell r="L148">
            <v>10</v>
          </cell>
        </row>
        <row r="149">
          <cell r="L149">
            <v>4</v>
          </cell>
        </row>
        <row r="150">
          <cell r="L150">
            <v>12</v>
          </cell>
        </row>
        <row r="151">
          <cell r="L151">
            <v>6.5</v>
          </cell>
        </row>
        <row r="152">
          <cell r="L152">
            <v>48</v>
          </cell>
        </row>
        <row r="153">
          <cell r="L153">
            <v>30</v>
          </cell>
        </row>
        <row r="154">
          <cell r="L154">
            <v>135</v>
          </cell>
        </row>
        <row r="155">
          <cell r="L155">
            <v>135</v>
          </cell>
        </row>
        <row r="156">
          <cell r="L156">
            <v>125</v>
          </cell>
        </row>
        <row r="157">
          <cell r="L157">
            <v>65</v>
          </cell>
        </row>
        <row r="158">
          <cell r="L158">
            <v>140</v>
          </cell>
        </row>
        <row r="159">
          <cell r="L159">
            <v>711</v>
          </cell>
        </row>
        <row r="160">
          <cell r="L160">
            <v>209</v>
          </cell>
        </row>
        <row r="161">
          <cell r="L161">
            <v>490</v>
          </cell>
        </row>
        <row r="162">
          <cell r="L162">
            <v>135</v>
          </cell>
        </row>
        <row r="163">
          <cell r="L163">
            <v>200</v>
          </cell>
        </row>
        <row r="164">
          <cell r="L164">
            <v>1588</v>
          </cell>
        </row>
        <row r="165">
          <cell r="L165">
            <v>649</v>
          </cell>
        </row>
        <row r="166">
          <cell r="L166">
            <v>1299</v>
          </cell>
        </row>
        <row r="167">
          <cell r="L167">
            <v>289</v>
          </cell>
        </row>
        <row r="168">
          <cell r="L168">
            <v>580</v>
          </cell>
        </row>
        <row r="169">
          <cell r="L169">
            <v>899</v>
          </cell>
        </row>
        <row r="171">
          <cell r="L171">
            <v>5398</v>
          </cell>
        </row>
        <row r="172">
          <cell r="L172">
            <v>5500</v>
          </cell>
        </row>
        <row r="174">
          <cell r="L174">
            <v>399</v>
          </cell>
        </row>
        <row r="176">
          <cell r="L176">
            <v>1320</v>
          </cell>
        </row>
        <row r="177">
          <cell r="L177">
            <v>145</v>
          </cell>
        </row>
        <row r="178">
          <cell r="L178">
            <v>1580</v>
          </cell>
        </row>
        <row r="182">
          <cell r="L182">
            <v>350</v>
          </cell>
        </row>
        <row r="183">
          <cell r="L183">
            <v>249</v>
          </cell>
        </row>
        <row r="184">
          <cell r="L184">
            <v>882</v>
          </cell>
        </row>
        <row r="186">
          <cell r="L186">
            <v>15</v>
          </cell>
        </row>
        <row r="188">
          <cell r="L188">
            <v>295</v>
          </cell>
        </row>
        <row r="189">
          <cell r="L189">
            <v>40</v>
          </cell>
        </row>
        <row r="190">
          <cell r="L190">
            <v>93</v>
          </cell>
        </row>
        <row r="191">
          <cell r="L191">
            <v>93</v>
          </cell>
        </row>
        <row r="192">
          <cell r="L192">
            <v>55</v>
          </cell>
        </row>
        <row r="193">
          <cell r="L193">
            <v>35</v>
          </cell>
        </row>
        <row r="194">
          <cell r="L194">
            <v>1</v>
          </cell>
        </row>
        <row r="195">
          <cell r="L195">
            <v>8</v>
          </cell>
        </row>
        <row r="196">
          <cell r="L196">
            <v>23</v>
          </cell>
        </row>
        <row r="197">
          <cell r="L197">
            <v>370</v>
          </cell>
        </row>
        <row r="198">
          <cell r="L198">
            <v>18.5</v>
          </cell>
        </row>
        <row r="199">
          <cell r="L199">
            <v>18.5</v>
          </cell>
        </row>
        <row r="200">
          <cell r="L200">
            <v>20</v>
          </cell>
        </row>
        <row r="201">
          <cell r="L201">
            <v>5.9</v>
          </cell>
        </row>
        <row r="202">
          <cell r="L202">
            <v>7.8</v>
          </cell>
        </row>
        <row r="203">
          <cell r="L203">
            <v>1.8</v>
          </cell>
        </row>
        <row r="204">
          <cell r="L204">
            <v>160</v>
          </cell>
        </row>
        <row r="205">
          <cell r="L205">
            <v>35</v>
          </cell>
        </row>
        <row r="206">
          <cell r="L206">
            <v>10.5</v>
          </cell>
        </row>
        <row r="207">
          <cell r="L207">
            <v>12</v>
          </cell>
        </row>
        <row r="208">
          <cell r="L208">
            <v>7.2</v>
          </cell>
        </row>
        <row r="209">
          <cell r="L209">
            <v>12.8</v>
          </cell>
        </row>
        <row r="210">
          <cell r="L210">
            <v>8</v>
          </cell>
        </row>
        <row r="211">
          <cell r="L211">
            <v>22</v>
          </cell>
        </row>
        <row r="212">
          <cell r="L212">
            <v>12</v>
          </cell>
        </row>
        <row r="213">
          <cell r="L213">
            <v>17.5</v>
          </cell>
        </row>
        <row r="214">
          <cell r="L214">
            <v>12</v>
          </cell>
        </row>
        <row r="215">
          <cell r="L215">
            <v>7.8</v>
          </cell>
        </row>
        <row r="216">
          <cell r="L216">
            <v>1.2</v>
          </cell>
        </row>
        <row r="217">
          <cell r="L217">
            <v>14</v>
          </cell>
        </row>
        <row r="218">
          <cell r="L218">
            <v>0.9</v>
          </cell>
        </row>
        <row r="219">
          <cell r="L219">
            <v>6.8</v>
          </cell>
        </row>
        <row r="220">
          <cell r="L220">
            <v>3.8</v>
          </cell>
        </row>
        <row r="221">
          <cell r="L221">
            <v>11.5</v>
          </cell>
        </row>
        <row r="222">
          <cell r="L222">
            <v>10.8</v>
          </cell>
        </row>
        <row r="223">
          <cell r="L223">
            <v>35</v>
          </cell>
        </row>
        <row r="224">
          <cell r="L224">
            <v>20</v>
          </cell>
        </row>
        <row r="225">
          <cell r="L225">
            <v>0.8</v>
          </cell>
        </row>
        <row r="226">
          <cell r="L226">
            <v>5</v>
          </cell>
        </row>
        <row r="227">
          <cell r="L227">
            <v>3</v>
          </cell>
        </row>
        <row r="228">
          <cell r="L228">
            <v>5</v>
          </cell>
        </row>
        <row r="229">
          <cell r="L229">
            <v>2.5</v>
          </cell>
        </row>
        <row r="230">
          <cell r="L230">
            <v>130</v>
          </cell>
        </row>
        <row r="231">
          <cell r="L231">
            <v>5</v>
          </cell>
        </row>
        <row r="232">
          <cell r="L232">
            <v>3.5</v>
          </cell>
        </row>
        <row r="233">
          <cell r="L233">
            <v>0.8</v>
          </cell>
        </row>
        <row r="234">
          <cell r="L234">
            <v>7</v>
          </cell>
        </row>
        <row r="235">
          <cell r="L235">
            <v>15</v>
          </cell>
        </row>
        <row r="236">
          <cell r="L236">
            <v>8.5</v>
          </cell>
        </row>
        <row r="237">
          <cell r="L237">
            <v>8</v>
          </cell>
        </row>
        <row r="238">
          <cell r="L238">
            <v>10</v>
          </cell>
        </row>
        <row r="239">
          <cell r="L239">
            <v>158</v>
          </cell>
        </row>
        <row r="240">
          <cell r="L240">
            <v>175</v>
          </cell>
        </row>
        <row r="241">
          <cell r="L241">
            <v>35</v>
          </cell>
        </row>
        <row r="242">
          <cell r="L242">
            <v>49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Formulas="1" workbookViewId="0">
      <selection activeCell="A7" sqref="A7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H253"/>
  <sheetViews>
    <sheetView tabSelected="1" zoomScaleSheetLayoutView="60" workbookViewId="0">
      <pane ySplit="2" topLeftCell="A235" activePane="bottomLeft" state="frozen"/>
      <selection/>
      <selection pane="bottomLeft" activeCell="J243" sqref="J243"/>
    </sheetView>
  </sheetViews>
  <sheetFormatPr defaultColWidth="9" defaultRowHeight="80.1" customHeight="1"/>
  <cols>
    <col min="1" max="1" width="4.11111111111111" style="9" customWidth="1"/>
    <col min="2" max="2" width="10.2962962962963" style="9" customWidth="1"/>
    <col min="3" max="3" width="28.5555555555556" style="10" customWidth="1"/>
    <col min="4" max="4" width="6.33333333333333" style="9" customWidth="1"/>
    <col min="5" max="5" width="5.44444444444444" style="9" customWidth="1"/>
    <col min="6" max="6" width="12.1111111111111" style="9" customWidth="1"/>
    <col min="7" max="7" width="6.55555555555556" style="9" customWidth="1"/>
    <col min="8" max="8" width="9.66666666666667" style="1" customWidth="1"/>
    <col min="9" max="9" width="11.8888888888889" style="1" customWidth="1"/>
    <col min="10" max="10" width="43.5555555555556" style="11" customWidth="1"/>
    <col min="11" max="11" width="15.8888888888889" style="9" hidden="1" customWidth="1"/>
    <col min="12" max="16384" width="9" style="9"/>
  </cols>
  <sheetData>
    <row r="1" s="1" customFormat="1" ht="20.25" customHeight="1" spans="1:1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21"/>
    </row>
    <row r="2" s="2" customFormat="1" ht="25.8" spans="1:190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2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</row>
    <row r="3" s="3" customFormat="1" ht="20" customHeight="1" spans="1:190">
      <c r="A3" s="14">
        <v>1</v>
      </c>
      <c r="B3" s="14" t="s">
        <v>11</v>
      </c>
      <c r="C3" s="14" t="s">
        <v>12</v>
      </c>
      <c r="D3" s="14" t="s">
        <v>13</v>
      </c>
      <c r="E3" s="15">
        <v>3</v>
      </c>
      <c r="F3" s="14"/>
      <c r="G3" s="14"/>
      <c r="H3" s="16"/>
      <c r="I3" s="22"/>
      <c r="J3" s="14"/>
      <c r="K3" s="22">
        <f>[1]开办物料!L2*0.15+[1]开办物料!L2</f>
        <v>112.7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</row>
    <row r="4" s="1" customFormat="1" ht="20" customHeight="1" spans="1:11">
      <c r="A4" s="14">
        <v>2</v>
      </c>
      <c r="B4" s="14" t="s">
        <v>14</v>
      </c>
      <c r="C4" s="15" t="s">
        <v>15</v>
      </c>
      <c r="D4" s="15" t="s">
        <v>16</v>
      </c>
      <c r="E4" s="15">
        <v>20</v>
      </c>
      <c r="F4" s="15" t="s">
        <v>17</v>
      </c>
      <c r="G4" s="15" t="s">
        <v>18</v>
      </c>
      <c r="H4" s="16"/>
      <c r="I4" s="22"/>
      <c r="J4" s="23" t="s">
        <v>19</v>
      </c>
      <c r="K4" s="22">
        <f>[1]开办物料!L3*0.15+[1]开办物料!L3</f>
        <v>158.7</v>
      </c>
    </row>
    <row r="5" s="1" customFormat="1" ht="20" customHeight="1" spans="1:11">
      <c r="A5" s="14">
        <v>3</v>
      </c>
      <c r="B5" s="15" t="s">
        <v>20</v>
      </c>
      <c r="C5" s="15" t="s">
        <v>21</v>
      </c>
      <c r="D5" s="15" t="s">
        <v>22</v>
      </c>
      <c r="E5" s="15">
        <v>15</v>
      </c>
      <c r="F5" s="15" t="s">
        <v>23</v>
      </c>
      <c r="G5" s="15" t="s">
        <v>18</v>
      </c>
      <c r="H5" s="16"/>
      <c r="I5" s="22"/>
      <c r="J5" s="23" t="s">
        <v>24</v>
      </c>
      <c r="K5" s="22">
        <f>[1]开办物料!L4*0.15+[1]开办物料!L4</f>
        <v>37.95</v>
      </c>
    </row>
    <row r="6" s="1" customFormat="1" ht="20" customHeight="1" spans="1:11">
      <c r="A6" s="14">
        <v>4</v>
      </c>
      <c r="B6" s="14" t="s">
        <v>25</v>
      </c>
      <c r="C6" s="15" t="s">
        <v>26</v>
      </c>
      <c r="D6" s="15" t="s">
        <v>16</v>
      </c>
      <c r="E6" s="15">
        <v>20</v>
      </c>
      <c r="F6" s="15" t="s">
        <v>23</v>
      </c>
      <c r="G6" s="15" t="s">
        <v>18</v>
      </c>
      <c r="H6" s="16"/>
      <c r="I6" s="22"/>
      <c r="J6" s="23" t="s">
        <v>27</v>
      </c>
      <c r="K6" s="22">
        <f>[1]开办物料!L5*0.15+[1]开办物料!L5</f>
        <v>51.75</v>
      </c>
    </row>
    <row r="7" s="1" customFormat="1" ht="20" customHeight="1" spans="1:190">
      <c r="A7" s="14">
        <v>5</v>
      </c>
      <c r="B7" s="15" t="s">
        <v>28</v>
      </c>
      <c r="C7" s="15" t="s">
        <v>29</v>
      </c>
      <c r="D7" s="15" t="s">
        <v>16</v>
      </c>
      <c r="E7" s="17">
        <v>15</v>
      </c>
      <c r="F7" s="15" t="s">
        <v>23</v>
      </c>
      <c r="G7" s="15" t="s">
        <v>18</v>
      </c>
      <c r="H7" s="16"/>
      <c r="I7" s="22"/>
      <c r="J7" s="15" t="s">
        <v>30</v>
      </c>
      <c r="K7" s="22">
        <f>[1]开办物料!L6*0.15+[1]开办物料!L6</f>
        <v>55.2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</row>
    <row r="8" s="1" customFormat="1" ht="20" customHeight="1" spans="1:11">
      <c r="A8" s="14">
        <v>6</v>
      </c>
      <c r="B8" s="14" t="s">
        <v>31</v>
      </c>
      <c r="C8" s="15" t="s">
        <v>32</v>
      </c>
      <c r="D8" s="15" t="s">
        <v>16</v>
      </c>
      <c r="E8" s="15">
        <v>40</v>
      </c>
      <c r="F8" s="15" t="s">
        <v>33</v>
      </c>
      <c r="G8" s="15" t="s">
        <v>18</v>
      </c>
      <c r="H8" s="16"/>
      <c r="I8" s="22"/>
      <c r="J8" s="23" t="s">
        <v>34</v>
      </c>
      <c r="K8" s="22">
        <v>30</v>
      </c>
    </row>
    <row r="9" s="1" customFormat="1" ht="20" customHeight="1" spans="1:11">
      <c r="A9" s="14">
        <v>7</v>
      </c>
      <c r="B9" s="14" t="s">
        <v>35</v>
      </c>
      <c r="C9" s="15" t="s">
        <v>36</v>
      </c>
      <c r="D9" s="15" t="s">
        <v>16</v>
      </c>
      <c r="E9" s="15">
        <v>20</v>
      </c>
      <c r="F9" s="15" t="s">
        <v>33</v>
      </c>
      <c r="G9" s="15" t="s">
        <v>18</v>
      </c>
      <c r="H9" s="16"/>
      <c r="I9" s="22"/>
      <c r="J9" s="23" t="s">
        <v>37</v>
      </c>
      <c r="K9" s="22">
        <v>18</v>
      </c>
    </row>
    <row r="10" s="1" customFormat="1" ht="20" customHeight="1" spans="1:11">
      <c r="A10" s="14">
        <v>8</v>
      </c>
      <c r="B10" s="15" t="s">
        <v>38</v>
      </c>
      <c r="C10" s="15" t="s">
        <v>39</v>
      </c>
      <c r="D10" s="15" t="s">
        <v>40</v>
      </c>
      <c r="E10" s="15">
        <v>30</v>
      </c>
      <c r="F10" s="15" t="s">
        <v>40</v>
      </c>
      <c r="G10" s="15" t="s">
        <v>41</v>
      </c>
      <c r="H10" s="16"/>
      <c r="I10" s="22"/>
      <c r="J10" s="23" t="s">
        <v>42</v>
      </c>
      <c r="K10" s="22">
        <v>80.5</v>
      </c>
    </row>
    <row r="11" s="1" customFormat="1" ht="20" customHeight="1" spans="1:11">
      <c r="A11" s="14">
        <v>9</v>
      </c>
      <c r="B11" s="15" t="s">
        <v>43</v>
      </c>
      <c r="C11" s="15" t="s">
        <v>44</v>
      </c>
      <c r="D11" s="15" t="s">
        <v>40</v>
      </c>
      <c r="E11" s="15">
        <v>20</v>
      </c>
      <c r="F11" s="15" t="s">
        <v>40</v>
      </c>
      <c r="G11" s="15" t="s">
        <v>41</v>
      </c>
      <c r="H11" s="16"/>
      <c r="I11" s="22"/>
      <c r="J11" s="23" t="s">
        <v>42</v>
      </c>
      <c r="K11" s="22">
        <v>132.25</v>
      </c>
    </row>
    <row r="12" s="1" customFormat="1" ht="20" customHeight="1" spans="1:11">
      <c r="A12" s="14">
        <v>10</v>
      </c>
      <c r="B12" s="15" t="s">
        <v>45</v>
      </c>
      <c r="C12" s="12" t="s">
        <v>46</v>
      </c>
      <c r="D12" s="15" t="s">
        <v>40</v>
      </c>
      <c r="E12" s="15">
        <v>30</v>
      </c>
      <c r="F12" s="15" t="s">
        <v>40</v>
      </c>
      <c r="G12" s="15" t="s">
        <v>41</v>
      </c>
      <c r="H12" s="16"/>
      <c r="I12" s="22"/>
      <c r="J12" s="23" t="s">
        <v>42</v>
      </c>
      <c r="K12" s="22">
        <v>69</v>
      </c>
    </row>
    <row r="13" s="1" customFormat="1" ht="20" customHeight="1" spans="1:11">
      <c r="A13" s="14">
        <v>11</v>
      </c>
      <c r="B13" s="14" t="s">
        <v>47</v>
      </c>
      <c r="C13" s="15" t="s">
        <v>48</v>
      </c>
      <c r="D13" s="15" t="s">
        <v>16</v>
      </c>
      <c r="E13" s="15">
        <v>1</v>
      </c>
      <c r="F13" s="15" t="s">
        <v>33</v>
      </c>
      <c r="G13" s="15" t="s">
        <v>18</v>
      </c>
      <c r="H13" s="16"/>
      <c r="I13" s="22"/>
      <c r="J13" s="23"/>
      <c r="K13" s="22">
        <f>[1]开办物料!L12*0.15+[1]开办物料!L12</f>
        <v>230</v>
      </c>
    </row>
    <row r="14" s="1" customFormat="1" ht="20" customHeight="1" spans="1:11">
      <c r="A14" s="14">
        <v>12</v>
      </c>
      <c r="B14" s="14" t="s">
        <v>49</v>
      </c>
      <c r="C14" s="15" t="s">
        <v>50</v>
      </c>
      <c r="D14" s="15" t="s">
        <v>51</v>
      </c>
      <c r="E14" s="15">
        <v>10</v>
      </c>
      <c r="F14" s="15" t="s">
        <v>33</v>
      </c>
      <c r="G14" s="15" t="s">
        <v>18</v>
      </c>
      <c r="H14" s="16"/>
      <c r="I14" s="22"/>
      <c r="J14" s="23"/>
      <c r="K14" s="22">
        <f>[1]开办物料!L13*0.15+[1]开办物料!L13</f>
        <v>14.375</v>
      </c>
    </row>
    <row r="15" s="1" customFormat="1" ht="20" customHeight="1" spans="1:11">
      <c r="A15" s="14">
        <v>13</v>
      </c>
      <c r="B15" s="14" t="s">
        <v>52</v>
      </c>
      <c r="C15" s="15" t="s">
        <v>53</v>
      </c>
      <c r="D15" s="15" t="s">
        <v>51</v>
      </c>
      <c r="E15" s="15">
        <v>10</v>
      </c>
      <c r="F15" s="15" t="s">
        <v>33</v>
      </c>
      <c r="G15" s="15" t="s">
        <v>18</v>
      </c>
      <c r="H15" s="16"/>
      <c r="I15" s="22"/>
      <c r="J15" s="23"/>
      <c r="K15" s="22">
        <f>[1]开办物料!L14*0.15+[1]开办物料!L14</f>
        <v>57.5</v>
      </c>
    </row>
    <row r="16" s="1" customFormat="1" ht="20" customHeight="1" spans="1:11">
      <c r="A16" s="14">
        <v>14</v>
      </c>
      <c r="B16" s="14" t="s">
        <v>54</v>
      </c>
      <c r="C16" s="15" t="s">
        <v>55</v>
      </c>
      <c r="D16" s="15" t="s">
        <v>56</v>
      </c>
      <c r="E16" s="15">
        <v>10</v>
      </c>
      <c r="F16" s="15" t="s">
        <v>33</v>
      </c>
      <c r="G16" s="15" t="s">
        <v>18</v>
      </c>
      <c r="H16" s="16"/>
      <c r="I16" s="22"/>
      <c r="J16" s="15"/>
      <c r="K16" s="22">
        <f>[1]开办物料!L15*0.15+[1]开办物料!L15</f>
        <v>13.34</v>
      </c>
    </row>
    <row r="17" s="1" customFormat="1" ht="20" customHeight="1" spans="1:11">
      <c r="A17" s="14">
        <v>15</v>
      </c>
      <c r="B17" s="14" t="s">
        <v>57</v>
      </c>
      <c r="C17" s="15" t="s">
        <v>58</v>
      </c>
      <c r="D17" s="15" t="s">
        <v>51</v>
      </c>
      <c r="E17" s="15">
        <v>20</v>
      </c>
      <c r="F17" s="15" t="s">
        <v>33</v>
      </c>
      <c r="G17" s="15" t="s">
        <v>18</v>
      </c>
      <c r="H17" s="16"/>
      <c r="I17" s="22"/>
      <c r="J17" s="23"/>
      <c r="K17" s="22">
        <f>[1]开办物料!L16*0.15+[1]开办物料!L16</f>
        <v>15.87</v>
      </c>
    </row>
    <row r="18" s="1" customFormat="1" ht="20" customHeight="1" spans="1:11">
      <c r="A18" s="14">
        <v>16</v>
      </c>
      <c r="B18" s="14" t="s">
        <v>59</v>
      </c>
      <c r="C18" s="15" t="s">
        <v>60</v>
      </c>
      <c r="D18" s="15" t="s">
        <v>51</v>
      </c>
      <c r="E18" s="15">
        <v>40</v>
      </c>
      <c r="F18" s="15" t="s">
        <v>33</v>
      </c>
      <c r="G18" s="15" t="s">
        <v>18</v>
      </c>
      <c r="H18" s="16"/>
      <c r="I18" s="22"/>
      <c r="J18" s="23"/>
      <c r="K18" s="22">
        <f>[1]开办物料!L17*0.15+[1]开办物料!L17</f>
        <v>3.22</v>
      </c>
    </row>
    <row r="19" s="1" customFormat="1" ht="20" customHeight="1" spans="1:11">
      <c r="A19" s="14">
        <v>17</v>
      </c>
      <c r="B19" s="14" t="s">
        <v>61</v>
      </c>
      <c r="C19" s="15" t="s">
        <v>62</v>
      </c>
      <c r="D19" s="15" t="s">
        <v>16</v>
      </c>
      <c r="E19" s="15">
        <v>20</v>
      </c>
      <c r="F19" s="15" t="s">
        <v>33</v>
      </c>
      <c r="G19" s="15" t="s">
        <v>18</v>
      </c>
      <c r="H19" s="16"/>
      <c r="I19" s="22"/>
      <c r="J19" s="23"/>
      <c r="K19" s="22">
        <f>[1]开办物料!L18*0.15+[1]开办物料!L18</f>
        <v>14.375</v>
      </c>
    </row>
    <row r="20" s="1" customFormat="1" ht="20" customHeight="1" spans="1:11">
      <c r="A20" s="14">
        <v>18</v>
      </c>
      <c r="B20" s="14" t="s">
        <v>63</v>
      </c>
      <c r="C20" s="15" t="s">
        <v>64</v>
      </c>
      <c r="D20" s="15" t="s">
        <v>16</v>
      </c>
      <c r="E20" s="15">
        <v>100</v>
      </c>
      <c r="F20" s="15" t="s">
        <v>33</v>
      </c>
      <c r="G20" s="15" t="s">
        <v>18</v>
      </c>
      <c r="H20" s="16"/>
      <c r="I20" s="22"/>
      <c r="J20" s="23"/>
      <c r="K20" s="22">
        <f>[1]开办物料!L19*0.15+[1]开办物料!L19</f>
        <v>6.9</v>
      </c>
    </row>
    <row r="21" s="1" customFormat="1" ht="20" customHeight="1" spans="1:11">
      <c r="A21" s="14">
        <v>19</v>
      </c>
      <c r="B21" s="14" t="s">
        <v>65</v>
      </c>
      <c r="C21" s="15" t="s">
        <v>66</v>
      </c>
      <c r="D21" s="15" t="s">
        <v>16</v>
      </c>
      <c r="E21" s="15">
        <v>10</v>
      </c>
      <c r="F21" s="15" t="s">
        <v>33</v>
      </c>
      <c r="G21" s="15" t="s">
        <v>18</v>
      </c>
      <c r="H21" s="16"/>
      <c r="I21" s="22"/>
      <c r="J21" s="15"/>
      <c r="K21" s="22">
        <f>[1]开办物料!L20*0.15+[1]开办物料!L20</f>
        <v>17.25</v>
      </c>
    </row>
    <row r="22" s="1" customFormat="1" ht="20" customHeight="1" spans="1:11">
      <c r="A22" s="14">
        <v>20</v>
      </c>
      <c r="B22" s="14" t="s">
        <v>67</v>
      </c>
      <c r="C22" s="15" t="s">
        <v>68</v>
      </c>
      <c r="D22" s="15" t="s">
        <v>16</v>
      </c>
      <c r="E22" s="15">
        <v>4</v>
      </c>
      <c r="F22" s="15" t="s">
        <v>33</v>
      </c>
      <c r="G22" s="15" t="s">
        <v>18</v>
      </c>
      <c r="H22" s="16"/>
      <c r="I22" s="22"/>
      <c r="J22" s="15"/>
      <c r="K22" s="22">
        <f>[1]开办物料!L21*0.15+[1]开办物料!L21</f>
        <v>112.7</v>
      </c>
    </row>
    <row r="23" s="1" customFormat="1" ht="20" customHeight="1" spans="1:11">
      <c r="A23" s="14">
        <v>21</v>
      </c>
      <c r="B23" s="14" t="s">
        <v>69</v>
      </c>
      <c r="C23" s="15" t="s">
        <v>70</v>
      </c>
      <c r="D23" s="15" t="s">
        <v>16</v>
      </c>
      <c r="E23" s="15">
        <v>5</v>
      </c>
      <c r="F23" s="15" t="s">
        <v>33</v>
      </c>
      <c r="G23" s="15" t="s">
        <v>18</v>
      </c>
      <c r="H23" s="16"/>
      <c r="I23" s="22"/>
      <c r="J23" s="23"/>
      <c r="K23" s="22">
        <f>[1]开办物料!L22*0.15+[1]开办物料!L22</f>
        <v>34.385</v>
      </c>
    </row>
    <row r="24" s="1" customFormat="1" ht="20" customHeight="1" spans="1:11">
      <c r="A24" s="14">
        <v>22</v>
      </c>
      <c r="B24" s="14" t="s">
        <v>71</v>
      </c>
      <c r="C24" s="15" t="s">
        <v>72</v>
      </c>
      <c r="D24" s="15" t="s">
        <v>16</v>
      </c>
      <c r="E24" s="15">
        <v>10</v>
      </c>
      <c r="F24" s="15" t="s">
        <v>33</v>
      </c>
      <c r="G24" s="15" t="s">
        <v>18</v>
      </c>
      <c r="H24" s="16"/>
      <c r="I24" s="22"/>
      <c r="J24" s="23"/>
      <c r="K24" s="22">
        <f>[1]开办物料!L23*0.15+[1]开办物料!L23</f>
        <v>136.85</v>
      </c>
    </row>
    <row r="25" s="1" customFormat="1" ht="20" customHeight="1" spans="1:11">
      <c r="A25" s="14">
        <v>23</v>
      </c>
      <c r="B25" s="14" t="s">
        <v>73</v>
      </c>
      <c r="C25" s="15" t="s">
        <v>74</v>
      </c>
      <c r="D25" s="15" t="s">
        <v>16</v>
      </c>
      <c r="E25" s="15">
        <v>2</v>
      </c>
      <c r="F25" s="15" t="s">
        <v>33</v>
      </c>
      <c r="G25" s="15" t="s">
        <v>18</v>
      </c>
      <c r="H25" s="16"/>
      <c r="I25" s="22"/>
      <c r="J25" s="23"/>
      <c r="K25" s="22">
        <f>[1]开办物料!L24*0.15+[1]开办物料!L24</f>
        <v>13.8</v>
      </c>
    </row>
    <row r="26" s="1" customFormat="1" ht="20" customHeight="1" spans="1:11">
      <c r="A26" s="14">
        <v>24</v>
      </c>
      <c r="B26" s="15" t="s">
        <v>75</v>
      </c>
      <c r="C26" s="15" t="s">
        <v>76</v>
      </c>
      <c r="D26" s="15" t="s">
        <v>16</v>
      </c>
      <c r="E26" s="15">
        <v>2</v>
      </c>
      <c r="F26" s="15" t="s">
        <v>33</v>
      </c>
      <c r="G26" s="15" t="s">
        <v>18</v>
      </c>
      <c r="H26" s="16"/>
      <c r="I26" s="22"/>
      <c r="J26" s="23"/>
      <c r="K26" s="22">
        <f>[1]开办物料!L25*0.15+[1]开办物料!L25</f>
        <v>345</v>
      </c>
    </row>
    <row r="27" s="1" customFormat="1" ht="20" customHeight="1" spans="1:11">
      <c r="A27" s="14">
        <v>25</v>
      </c>
      <c r="B27" s="14" t="s">
        <v>77</v>
      </c>
      <c r="C27" s="15" t="s">
        <v>78</v>
      </c>
      <c r="D27" s="15" t="s">
        <v>79</v>
      </c>
      <c r="E27" s="15">
        <v>2</v>
      </c>
      <c r="F27" s="15" t="s">
        <v>33</v>
      </c>
      <c r="G27" s="15" t="s">
        <v>18</v>
      </c>
      <c r="H27" s="16"/>
      <c r="I27" s="22"/>
      <c r="J27" s="15"/>
      <c r="K27" s="22">
        <f>[1]开办物料!L26*0.15+[1]开办物料!L26</f>
        <v>17.25</v>
      </c>
    </row>
    <row r="28" s="1" customFormat="1" ht="20" customHeight="1" spans="1:11">
      <c r="A28" s="14">
        <v>26</v>
      </c>
      <c r="B28" s="14" t="s">
        <v>80</v>
      </c>
      <c r="C28" s="15" t="s">
        <v>81</v>
      </c>
      <c r="D28" s="15" t="s">
        <v>82</v>
      </c>
      <c r="E28" s="15">
        <v>20</v>
      </c>
      <c r="F28" s="15" t="s">
        <v>33</v>
      </c>
      <c r="G28" s="15" t="s">
        <v>18</v>
      </c>
      <c r="H28" s="16"/>
      <c r="I28" s="22"/>
      <c r="J28" s="23"/>
      <c r="K28" s="22">
        <f>[1]开办物料!L27*0.15+[1]开办物料!L27</f>
        <v>9.2</v>
      </c>
    </row>
    <row r="29" s="1" customFormat="1" ht="20" customHeight="1" spans="1:11">
      <c r="A29" s="14">
        <v>27</v>
      </c>
      <c r="B29" s="14" t="s">
        <v>83</v>
      </c>
      <c r="C29" s="15" t="s">
        <v>84</v>
      </c>
      <c r="D29" s="15" t="s">
        <v>82</v>
      </c>
      <c r="E29" s="15">
        <v>20</v>
      </c>
      <c r="F29" s="15" t="s">
        <v>33</v>
      </c>
      <c r="G29" s="15" t="s">
        <v>18</v>
      </c>
      <c r="H29" s="16"/>
      <c r="I29" s="22"/>
      <c r="J29" s="23"/>
      <c r="K29" s="22">
        <f>[1]开办物料!L28*0.15+[1]开办物料!L28</f>
        <v>20.7</v>
      </c>
    </row>
    <row r="30" s="1" customFormat="1" ht="20" customHeight="1" spans="1:11">
      <c r="A30" s="14">
        <v>28</v>
      </c>
      <c r="B30" s="14" t="s">
        <v>85</v>
      </c>
      <c r="C30" s="15" t="s">
        <v>86</v>
      </c>
      <c r="D30" s="15" t="s">
        <v>82</v>
      </c>
      <c r="E30" s="15">
        <v>50</v>
      </c>
      <c r="F30" s="15" t="s">
        <v>33</v>
      </c>
      <c r="G30" s="15" t="s">
        <v>18</v>
      </c>
      <c r="H30" s="16"/>
      <c r="I30" s="22"/>
      <c r="J30" s="15"/>
      <c r="K30" s="22">
        <f>[1]开办物料!L29*0.15+[1]开办物料!L29</f>
        <v>19.32</v>
      </c>
    </row>
    <row r="31" s="1" customFormat="1" ht="20" customHeight="1" spans="1:11">
      <c r="A31" s="14">
        <v>29</v>
      </c>
      <c r="B31" s="14" t="s">
        <v>87</v>
      </c>
      <c r="C31" s="15" t="s">
        <v>88</v>
      </c>
      <c r="D31" s="15" t="s">
        <v>82</v>
      </c>
      <c r="E31" s="15">
        <v>100</v>
      </c>
      <c r="F31" s="15" t="s">
        <v>33</v>
      </c>
      <c r="G31" s="15" t="s">
        <v>18</v>
      </c>
      <c r="H31" s="16"/>
      <c r="I31" s="22"/>
      <c r="J31" s="15"/>
      <c r="K31" s="22">
        <f>[1]开办物料!L30*0.15+[1]开办物料!L30</f>
        <v>4.485</v>
      </c>
    </row>
    <row r="32" s="1" customFormat="1" ht="20" customHeight="1" spans="1:11">
      <c r="A32" s="14">
        <v>30</v>
      </c>
      <c r="B32" s="14" t="s">
        <v>89</v>
      </c>
      <c r="C32" s="15" t="s">
        <v>90</v>
      </c>
      <c r="D32" s="15" t="s">
        <v>91</v>
      </c>
      <c r="E32" s="15">
        <v>30</v>
      </c>
      <c r="F32" s="15" t="s">
        <v>33</v>
      </c>
      <c r="G32" s="15" t="s">
        <v>18</v>
      </c>
      <c r="H32" s="16"/>
      <c r="I32" s="22"/>
      <c r="J32" s="15"/>
      <c r="K32" s="22">
        <f>[1]开办物料!L31*0.15+[1]开办物料!L31</f>
        <v>1.725</v>
      </c>
    </row>
    <row r="33" s="1" customFormat="1" ht="20" customHeight="1" spans="1:11">
      <c r="A33" s="14">
        <v>31</v>
      </c>
      <c r="B33" s="15" t="s">
        <v>92</v>
      </c>
      <c r="C33" s="15" t="s">
        <v>93</v>
      </c>
      <c r="D33" s="15" t="s">
        <v>16</v>
      </c>
      <c r="E33" s="15">
        <v>2</v>
      </c>
      <c r="F33" s="15" t="s">
        <v>33</v>
      </c>
      <c r="G33" s="15" t="s">
        <v>18</v>
      </c>
      <c r="H33" s="16"/>
      <c r="I33" s="22"/>
      <c r="J33" s="23"/>
      <c r="K33" s="22">
        <f>[1]开办物料!L32*0.15+[1]开办物料!L32</f>
        <v>106.145</v>
      </c>
    </row>
    <row r="34" s="1" customFormat="1" ht="20" customHeight="1" spans="1:190">
      <c r="A34" s="14">
        <v>32</v>
      </c>
      <c r="B34" s="15" t="s">
        <v>94</v>
      </c>
      <c r="C34" s="15" t="s">
        <v>95</v>
      </c>
      <c r="D34" s="15" t="s">
        <v>79</v>
      </c>
      <c r="E34" s="15">
        <v>5</v>
      </c>
      <c r="F34" s="15" t="s">
        <v>33</v>
      </c>
      <c r="G34" s="15" t="s">
        <v>18</v>
      </c>
      <c r="H34" s="16"/>
      <c r="I34" s="22"/>
      <c r="J34" s="23"/>
      <c r="K34" s="22">
        <f>[1]开办物料!L33*0.15+[1]开办物料!L33</f>
        <v>5.75</v>
      </c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</row>
    <row r="35" s="1" customFormat="1" ht="20" customHeight="1" spans="1:11">
      <c r="A35" s="14">
        <v>33</v>
      </c>
      <c r="B35" s="14" t="s">
        <v>96</v>
      </c>
      <c r="C35" s="15" t="s">
        <v>97</v>
      </c>
      <c r="D35" s="15" t="s">
        <v>16</v>
      </c>
      <c r="E35" s="15">
        <v>3</v>
      </c>
      <c r="F35" s="15" t="s">
        <v>33</v>
      </c>
      <c r="G35" s="15" t="s">
        <v>18</v>
      </c>
      <c r="H35" s="16"/>
      <c r="I35" s="22"/>
      <c r="J35" s="23"/>
      <c r="K35" s="22">
        <f>[1]开办物料!L34*0.15+[1]开办物料!L34</f>
        <v>69</v>
      </c>
    </row>
    <row r="36" s="1" customFormat="1" ht="20" customHeight="1" spans="1:190">
      <c r="A36" s="14">
        <v>34</v>
      </c>
      <c r="B36" s="14" t="s">
        <v>98</v>
      </c>
      <c r="C36" s="15" t="s">
        <v>99</v>
      </c>
      <c r="D36" s="15" t="s">
        <v>16</v>
      </c>
      <c r="E36" s="15">
        <v>4</v>
      </c>
      <c r="F36" s="15" t="s">
        <v>33</v>
      </c>
      <c r="G36" s="15" t="s">
        <v>18</v>
      </c>
      <c r="H36" s="16"/>
      <c r="I36" s="22"/>
      <c r="J36" s="15"/>
      <c r="K36" s="22">
        <f>[1]开办物料!L35*0.15+[1]开办物料!L35</f>
        <v>39.1</v>
      </c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</row>
    <row r="37" s="4" customFormat="1" ht="20" customHeight="1" spans="1:190">
      <c r="A37" s="14">
        <v>35</v>
      </c>
      <c r="B37" s="14" t="s">
        <v>100</v>
      </c>
      <c r="C37" s="15" t="s">
        <v>101</v>
      </c>
      <c r="D37" s="15" t="s">
        <v>79</v>
      </c>
      <c r="E37" s="15">
        <v>6</v>
      </c>
      <c r="F37" s="15" t="s">
        <v>102</v>
      </c>
      <c r="G37" s="15" t="s">
        <v>18</v>
      </c>
      <c r="H37" s="16"/>
      <c r="I37" s="22"/>
      <c r="J37" s="23"/>
      <c r="K37" s="22">
        <f>[1]开办物料!L36*0.15+[1]开办物料!L36</f>
        <v>126.5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</row>
    <row r="38" s="1" customFormat="1" ht="20" customHeight="1" spans="1:11">
      <c r="A38" s="14">
        <v>36</v>
      </c>
      <c r="B38" s="15" t="s">
        <v>45</v>
      </c>
      <c r="C38" s="15" t="s">
        <v>103</v>
      </c>
      <c r="D38" s="15" t="s">
        <v>104</v>
      </c>
      <c r="E38" s="15">
        <v>150</v>
      </c>
      <c r="F38" s="15" t="s">
        <v>105</v>
      </c>
      <c r="G38" s="15" t="s">
        <v>18</v>
      </c>
      <c r="H38" s="16"/>
      <c r="I38" s="22"/>
      <c r="J38" s="15"/>
      <c r="K38" s="22">
        <f>[1]开办物料!L37*0.15+[1]开办物料!L37</f>
        <v>17.25</v>
      </c>
    </row>
    <row r="39" s="5" customFormat="1" ht="20" customHeight="1" spans="1:190">
      <c r="A39" s="14">
        <v>37</v>
      </c>
      <c r="B39" s="18" t="s">
        <v>106</v>
      </c>
      <c r="C39" s="18" t="s">
        <v>29</v>
      </c>
      <c r="D39" s="18" t="s">
        <v>16</v>
      </c>
      <c r="E39" s="18">
        <v>20</v>
      </c>
      <c r="F39" s="18" t="s">
        <v>105</v>
      </c>
      <c r="G39" s="18" t="s">
        <v>18</v>
      </c>
      <c r="H39" s="16"/>
      <c r="I39" s="22"/>
      <c r="J39" s="18"/>
      <c r="K39" s="22">
        <f>[1]开办物料!L38*0.15+[1]开办物料!L38</f>
        <v>17.25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</row>
    <row r="40" s="1" customFormat="1" ht="20" customHeight="1" spans="1:11">
      <c r="A40" s="14">
        <v>38</v>
      </c>
      <c r="B40" s="14" t="s">
        <v>107</v>
      </c>
      <c r="C40" s="15" t="s">
        <v>108</v>
      </c>
      <c r="D40" s="15" t="s">
        <v>16</v>
      </c>
      <c r="E40" s="15">
        <v>20</v>
      </c>
      <c r="F40" s="15" t="s">
        <v>105</v>
      </c>
      <c r="G40" s="15" t="s">
        <v>18</v>
      </c>
      <c r="H40" s="16"/>
      <c r="I40" s="22"/>
      <c r="J40" s="23"/>
      <c r="K40" s="22">
        <f>[1]开办物料!L39*0.15+[1]开办物料!L39</f>
        <v>82.8</v>
      </c>
    </row>
    <row r="41" s="1" customFormat="1" ht="20" customHeight="1" spans="1:11">
      <c r="A41" s="14">
        <v>39</v>
      </c>
      <c r="B41" s="14" t="s">
        <v>109</v>
      </c>
      <c r="C41" s="15" t="s">
        <v>110</v>
      </c>
      <c r="D41" s="15" t="s">
        <v>16</v>
      </c>
      <c r="E41" s="15">
        <v>20</v>
      </c>
      <c r="F41" s="15" t="s">
        <v>105</v>
      </c>
      <c r="G41" s="15" t="s">
        <v>18</v>
      </c>
      <c r="H41" s="16"/>
      <c r="I41" s="22"/>
      <c r="J41" s="23"/>
      <c r="K41" s="22">
        <f>[1]开办物料!L40*0.15+[1]开办物料!L40</f>
        <v>25.3</v>
      </c>
    </row>
    <row r="42" s="1" customFormat="1" ht="20" customHeight="1" spans="1:11">
      <c r="A42" s="14">
        <v>40</v>
      </c>
      <c r="B42" s="14" t="s">
        <v>111</v>
      </c>
      <c r="C42" s="15" t="s">
        <v>112</v>
      </c>
      <c r="D42" s="15" t="s">
        <v>16</v>
      </c>
      <c r="E42" s="15">
        <v>50</v>
      </c>
      <c r="F42" s="15" t="s">
        <v>105</v>
      </c>
      <c r="G42" s="15" t="s">
        <v>18</v>
      </c>
      <c r="H42" s="16"/>
      <c r="I42" s="22"/>
      <c r="J42" s="15"/>
      <c r="K42" s="22">
        <f>[1]开办物料!L41*0.15+[1]开办物料!L41</f>
        <v>7.59</v>
      </c>
    </row>
    <row r="43" s="1" customFormat="1" ht="20" customHeight="1" spans="1:11">
      <c r="A43" s="14">
        <v>41</v>
      </c>
      <c r="B43" s="15" t="s">
        <v>113</v>
      </c>
      <c r="C43" s="15" t="s">
        <v>114</v>
      </c>
      <c r="D43" s="15" t="s">
        <v>115</v>
      </c>
      <c r="E43" s="15">
        <v>10</v>
      </c>
      <c r="F43" s="15" t="s">
        <v>116</v>
      </c>
      <c r="G43" s="15" t="s">
        <v>18</v>
      </c>
      <c r="H43" s="16"/>
      <c r="I43" s="22"/>
      <c r="J43" s="23"/>
      <c r="K43" s="22">
        <v>289</v>
      </c>
    </row>
    <row r="44" s="1" customFormat="1" ht="20" customHeight="1" spans="1:11">
      <c r="A44" s="14">
        <v>42</v>
      </c>
      <c r="B44" s="15" t="s">
        <v>117</v>
      </c>
      <c r="C44" s="15" t="s">
        <v>118</v>
      </c>
      <c r="D44" s="15" t="s">
        <v>16</v>
      </c>
      <c r="E44" s="15">
        <v>10</v>
      </c>
      <c r="F44" s="15" t="s">
        <v>102</v>
      </c>
      <c r="G44" s="15" t="s">
        <v>18</v>
      </c>
      <c r="H44" s="16"/>
      <c r="I44" s="22"/>
      <c r="J44" s="15"/>
      <c r="K44" s="22">
        <f>[1]开办物料!L43*0.15+[1]开办物料!L43</f>
        <v>28.75</v>
      </c>
    </row>
    <row r="45" s="1" customFormat="1" ht="20" customHeight="1" spans="1:11">
      <c r="A45" s="14">
        <v>43</v>
      </c>
      <c r="B45" s="14" t="s">
        <v>119</v>
      </c>
      <c r="C45" s="15" t="s">
        <v>118</v>
      </c>
      <c r="D45" s="15" t="s">
        <v>120</v>
      </c>
      <c r="E45" s="15">
        <v>20</v>
      </c>
      <c r="F45" s="15" t="s">
        <v>121</v>
      </c>
      <c r="G45" s="15" t="s">
        <v>18</v>
      </c>
      <c r="H45" s="16"/>
      <c r="I45" s="22"/>
      <c r="J45" s="23"/>
      <c r="K45" s="22">
        <f>[1]开办物料!L44*0.15+[1]开办物料!L44</f>
        <v>23</v>
      </c>
    </row>
    <row r="46" s="1" customFormat="1" ht="20" customHeight="1" spans="1:11">
      <c r="A46" s="14">
        <v>44</v>
      </c>
      <c r="B46" s="15" t="s">
        <v>122</v>
      </c>
      <c r="C46" s="15" t="s">
        <v>123</v>
      </c>
      <c r="D46" s="15" t="s">
        <v>16</v>
      </c>
      <c r="E46" s="15">
        <v>30</v>
      </c>
      <c r="F46" s="15" t="s">
        <v>23</v>
      </c>
      <c r="G46" s="15" t="s">
        <v>18</v>
      </c>
      <c r="H46" s="16"/>
      <c r="I46" s="22"/>
      <c r="J46" s="15"/>
      <c r="K46" s="22">
        <f>[1]开办物料!L45*0.15+[1]开办物料!L45</f>
        <v>43.7</v>
      </c>
    </row>
    <row r="47" s="1" customFormat="1" ht="20" customHeight="1" spans="1:11">
      <c r="A47" s="14">
        <v>45</v>
      </c>
      <c r="B47" s="14" t="s">
        <v>124</v>
      </c>
      <c r="C47" s="15" t="s">
        <v>125</v>
      </c>
      <c r="D47" s="15" t="s">
        <v>16</v>
      </c>
      <c r="E47" s="15">
        <v>5</v>
      </c>
      <c r="F47" s="15" t="s">
        <v>126</v>
      </c>
      <c r="G47" s="15" t="s">
        <v>18</v>
      </c>
      <c r="H47" s="16"/>
      <c r="I47" s="22"/>
      <c r="J47" s="15" t="s">
        <v>127</v>
      </c>
      <c r="K47" s="22">
        <f>[1]开办物料!L46*0.15+[1]开办物料!L46</f>
        <v>7.475</v>
      </c>
    </row>
    <row r="48" s="1" customFormat="1" ht="20" customHeight="1" spans="1:11">
      <c r="A48" s="14">
        <v>46</v>
      </c>
      <c r="B48" s="14" t="s">
        <v>124</v>
      </c>
      <c r="C48" s="15" t="s">
        <v>128</v>
      </c>
      <c r="D48" s="15" t="s">
        <v>16</v>
      </c>
      <c r="E48" s="15">
        <v>2</v>
      </c>
      <c r="F48" s="15" t="s">
        <v>126</v>
      </c>
      <c r="G48" s="15" t="s">
        <v>18</v>
      </c>
      <c r="H48" s="16"/>
      <c r="I48" s="22"/>
      <c r="J48" s="15" t="s">
        <v>129</v>
      </c>
      <c r="K48" s="22">
        <f>[1]开办物料!L47*0.15+[1]开办物料!L47</f>
        <v>166.75</v>
      </c>
    </row>
    <row r="49" s="1" customFormat="1" ht="20" customHeight="1" spans="1:11">
      <c r="A49" s="14">
        <v>47</v>
      </c>
      <c r="B49" s="14" t="s">
        <v>130</v>
      </c>
      <c r="C49" s="19" t="s">
        <v>131</v>
      </c>
      <c r="D49" s="15" t="s">
        <v>56</v>
      </c>
      <c r="E49" s="15">
        <v>50</v>
      </c>
      <c r="F49" s="15" t="s">
        <v>126</v>
      </c>
      <c r="G49" s="15" t="s">
        <v>18</v>
      </c>
      <c r="H49" s="16"/>
      <c r="I49" s="22"/>
      <c r="J49" s="15" t="s">
        <v>132</v>
      </c>
      <c r="K49" s="22">
        <f>[1]开办物料!L48*0.15+[1]开办物料!L48</f>
        <v>1.15</v>
      </c>
    </row>
    <row r="50" s="1" customFormat="1" ht="20" customHeight="1" spans="1:11">
      <c r="A50" s="14">
        <v>48</v>
      </c>
      <c r="B50" s="14" t="s">
        <v>130</v>
      </c>
      <c r="C50" s="15" t="s">
        <v>133</v>
      </c>
      <c r="D50" s="15" t="s">
        <v>56</v>
      </c>
      <c r="E50" s="15">
        <v>50</v>
      </c>
      <c r="F50" s="15" t="s">
        <v>126</v>
      </c>
      <c r="G50" s="15" t="s">
        <v>18</v>
      </c>
      <c r="H50" s="16"/>
      <c r="I50" s="22"/>
      <c r="J50" s="23"/>
      <c r="K50" s="22">
        <f>[1]开办物料!L49*0.15+[1]开办物料!L49</f>
        <v>1.15</v>
      </c>
    </row>
    <row r="51" s="1" customFormat="1" ht="20" customHeight="1" spans="1:11">
      <c r="A51" s="14">
        <v>49</v>
      </c>
      <c r="B51" s="14" t="s">
        <v>134</v>
      </c>
      <c r="C51" s="15" t="s">
        <v>135</v>
      </c>
      <c r="D51" s="15" t="s">
        <v>56</v>
      </c>
      <c r="E51" s="15">
        <v>50</v>
      </c>
      <c r="F51" s="15" t="s">
        <v>126</v>
      </c>
      <c r="G51" s="15" t="s">
        <v>18</v>
      </c>
      <c r="H51" s="16"/>
      <c r="I51" s="22"/>
      <c r="J51" s="23"/>
      <c r="K51" s="22">
        <f>[1]开办物料!L50*0.15+[1]开办物料!L50</f>
        <v>11.27</v>
      </c>
    </row>
    <row r="52" s="1" customFormat="1" ht="20" customHeight="1" spans="1:11">
      <c r="A52" s="14">
        <v>50</v>
      </c>
      <c r="B52" s="14" t="s">
        <v>136</v>
      </c>
      <c r="C52" s="15" t="s">
        <v>137</v>
      </c>
      <c r="D52" s="15" t="s">
        <v>16</v>
      </c>
      <c r="E52" s="15">
        <v>20</v>
      </c>
      <c r="F52" s="15" t="s">
        <v>126</v>
      </c>
      <c r="G52" s="15" t="s">
        <v>18</v>
      </c>
      <c r="H52" s="16"/>
      <c r="I52" s="22"/>
      <c r="J52" s="23"/>
      <c r="K52" s="22">
        <f>[1]开办物料!L51*0.15+[1]开办物料!L51</f>
        <v>6.9</v>
      </c>
    </row>
    <row r="53" s="1" customFormat="1" ht="20" customHeight="1" spans="1:11">
      <c r="A53" s="14">
        <v>51</v>
      </c>
      <c r="B53" s="14" t="s">
        <v>138</v>
      </c>
      <c r="C53" s="15" t="s">
        <v>139</v>
      </c>
      <c r="D53" s="15" t="s">
        <v>16</v>
      </c>
      <c r="E53" s="15">
        <v>20</v>
      </c>
      <c r="F53" s="15" t="s">
        <v>126</v>
      </c>
      <c r="G53" s="15" t="s">
        <v>18</v>
      </c>
      <c r="H53" s="16"/>
      <c r="I53" s="22"/>
      <c r="J53" s="15" t="s">
        <v>140</v>
      </c>
      <c r="K53" s="22">
        <f>[1]开办物料!L52*0.15+[1]开办物料!L52</f>
        <v>19.55</v>
      </c>
    </row>
    <row r="54" s="1" customFormat="1" ht="20" customHeight="1" spans="1:190">
      <c r="A54" s="14">
        <v>52</v>
      </c>
      <c r="B54" s="14" t="s">
        <v>141</v>
      </c>
      <c r="C54" s="15" t="s">
        <v>142</v>
      </c>
      <c r="D54" s="15" t="s">
        <v>16</v>
      </c>
      <c r="E54" s="15">
        <v>10</v>
      </c>
      <c r="F54" s="15" t="s">
        <v>126</v>
      </c>
      <c r="G54" s="15" t="s">
        <v>18</v>
      </c>
      <c r="H54" s="16"/>
      <c r="I54" s="22"/>
      <c r="J54" s="23"/>
      <c r="K54" s="22">
        <f>[1]开办物料!L53*0.15+[1]开办物料!L53</f>
        <v>13.8</v>
      </c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</row>
    <row r="55" s="1" customFormat="1" ht="20" customHeight="1" spans="1:11">
      <c r="A55" s="14">
        <v>53</v>
      </c>
      <c r="B55" s="14" t="s">
        <v>143</v>
      </c>
      <c r="C55" s="15" t="s">
        <v>144</v>
      </c>
      <c r="D55" s="15" t="s">
        <v>79</v>
      </c>
      <c r="E55" s="15">
        <v>4</v>
      </c>
      <c r="F55" s="15" t="s">
        <v>126</v>
      </c>
      <c r="G55" s="15" t="s">
        <v>18</v>
      </c>
      <c r="H55" s="16"/>
      <c r="I55" s="22"/>
      <c r="J55" s="23" t="s">
        <v>145</v>
      </c>
      <c r="K55" s="22">
        <f>[1]开办物料!L54*0.15+[1]开办物料!L54</f>
        <v>5.175</v>
      </c>
    </row>
    <row r="56" s="1" customFormat="1" ht="20" customHeight="1" spans="1:11">
      <c r="A56" s="14">
        <v>54</v>
      </c>
      <c r="B56" s="14" t="s">
        <v>146</v>
      </c>
      <c r="C56" s="15" t="s">
        <v>147</v>
      </c>
      <c r="D56" s="15" t="s">
        <v>79</v>
      </c>
      <c r="E56" s="15">
        <v>10</v>
      </c>
      <c r="F56" s="15" t="s">
        <v>126</v>
      </c>
      <c r="G56" s="15" t="s">
        <v>18</v>
      </c>
      <c r="H56" s="16"/>
      <c r="I56" s="22"/>
      <c r="J56" s="23"/>
      <c r="K56" s="22">
        <f>[1]开办物料!L55*0.15+[1]开办物料!L55</f>
        <v>2.07</v>
      </c>
    </row>
    <row r="57" s="5" customFormat="1" ht="20" customHeight="1" spans="1:190">
      <c r="A57" s="14">
        <v>55</v>
      </c>
      <c r="B57" s="20" t="s">
        <v>148</v>
      </c>
      <c r="C57" s="18" t="s">
        <v>149</v>
      </c>
      <c r="D57" s="18" t="s">
        <v>56</v>
      </c>
      <c r="E57" s="18">
        <v>20</v>
      </c>
      <c r="F57" s="18" t="s">
        <v>126</v>
      </c>
      <c r="G57" s="18" t="s">
        <v>18</v>
      </c>
      <c r="H57" s="16"/>
      <c r="I57" s="22"/>
      <c r="J57" s="18" t="s">
        <v>150</v>
      </c>
      <c r="K57" s="22">
        <f>[1]开办物料!L56*0.15+[1]开办物料!L56</f>
        <v>1.38</v>
      </c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</row>
    <row r="58" s="1" customFormat="1" ht="20" customHeight="1" spans="1:11">
      <c r="A58" s="14">
        <v>56</v>
      </c>
      <c r="B58" s="14" t="s">
        <v>151</v>
      </c>
      <c r="C58" s="15" t="s">
        <v>152</v>
      </c>
      <c r="D58" s="15" t="s">
        <v>16</v>
      </c>
      <c r="E58" s="15">
        <v>3</v>
      </c>
      <c r="F58" s="15" t="s">
        <v>126</v>
      </c>
      <c r="G58" s="15" t="s">
        <v>18</v>
      </c>
      <c r="H58" s="16"/>
      <c r="I58" s="22"/>
      <c r="J58" s="15" t="s">
        <v>153</v>
      </c>
      <c r="K58" s="22">
        <f>[1]开办物料!L57*0.15+[1]开办物料!L57</f>
        <v>402.5</v>
      </c>
    </row>
    <row r="59" s="1" customFormat="1" ht="20" customHeight="1" spans="1:190">
      <c r="A59" s="14">
        <v>57</v>
      </c>
      <c r="B59" s="14" t="s">
        <v>154</v>
      </c>
      <c r="C59" s="15" t="s">
        <v>155</v>
      </c>
      <c r="D59" s="15" t="s">
        <v>16</v>
      </c>
      <c r="E59" s="15">
        <v>30</v>
      </c>
      <c r="F59" s="15" t="s">
        <v>126</v>
      </c>
      <c r="G59" s="15" t="s">
        <v>18</v>
      </c>
      <c r="H59" s="16"/>
      <c r="I59" s="22"/>
      <c r="J59" s="23"/>
      <c r="K59" s="22">
        <f>[1]开办物料!L58*0.15+[1]开办物料!L58</f>
        <v>2.875</v>
      </c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</row>
    <row r="60" s="1" customFormat="1" ht="20" customHeight="1" spans="1:190">
      <c r="A60" s="14">
        <v>58</v>
      </c>
      <c r="B60" s="14" t="s">
        <v>156</v>
      </c>
      <c r="C60" s="15" t="s">
        <v>155</v>
      </c>
      <c r="D60" s="15" t="s">
        <v>16</v>
      </c>
      <c r="E60" s="15">
        <v>20</v>
      </c>
      <c r="F60" s="15" t="s">
        <v>126</v>
      </c>
      <c r="G60" s="15" t="s">
        <v>18</v>
      </c>
      <c r="H60" s="16"/>
      <c r="I60" s="22"/>
      <c r="J60" s="23"/>
      <c r="K60" s="22">
        <f>[1]开办物料!L59*0.15+[1]开办物料!L59</f>
        <v>7.475</v>
      </c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</row>
    <row r="61" s="1" customFormat="1" ht="20" customHeight="1" spans="1:190">
      <c r="A61" s="14">
        <v>59</v>
      </c>
      <c r="B61" s="15" t="s">
        <v>157</v>
      </c>
      <c r="C61" s="15" t="s">
        <v>158</v>
      </c>
      <c r="D61" s="15" t="s">
        <v>79</v>
      </c>
      <c r="E61" s="15">
        <v>10</v>
      </c>
      <c r="F61" s="15" t="s">
        <v>126</v>
      </c>
      <c r="G61" s="15" t="s">
        <v>18</v>
      </c>
      <c r="H61" s="16"/>
      <c r="I61" s="22"/>
      <c r="J61" s="23"/>
      <c r="K61" s="22">
        <f>[1]开办物料!L60*0.15+[1]开办物料!L60</f>
        <v>46</v>
      </c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</row>
    <row r="62" s="4" customFormat="1" ht="20" customHeight="1" spans="1:11">
      <c r="A62" s="14">
        <v>60</v>
      </c>
      <c r="B62" s="15" t="s">
        <v>159</v>
      </c>
      <c r="C62" s="15" t="s">
        <v>160</v>
      </c>
      <c r="D62" s="15" t="s">
        <v>79</v>
      </c>
      <c r="E62" s="15">
        <v>10</v>
      </c>
      <c r="F62" s="15" t="s">
        <v>102</v>
      </c>
      <c r="G62" s="15" t="s">
        <v>18</v>
      </c>
      <c r="H62" s="16"/>
      <c r="I62" s="22"/>
      <c r="J62" s="25" t="s">
        <v>161</v>
      </c>
      <c r="K62" s="22">
        <f>[1]开办物料!L61*0.15+[1]开办物料!L61</f>
        <v>23</v>
      </c>
    </row>
    <row r="63" s="4" customFormat="1" ht="20" customHeight="1" spans="1:11">
      <c r="A63" s="14">
        <v>61</v>
      </c>
      <c r="B63" s="15" t="s">
        <v>162</v>
      </c>
      <c r="C63" s="15" t="s">
        <v>163</v>
      </c>
      <c r="D63" s="15" t="s">
        <v>79</v>
      </c>
      <c r="E63" s="15">
        <v>10</v>
      </c>
      <c r="F63" s="15" t="s">
        <v>102</v>
      </c>
      <c r="G63" s="15" t="s">
        <v>18</v>
      </c>
      <c r="H63" s="16"/>
      <c r="I63" s="22"/>
      <c r="J63" s="25" t="s">
        <v>164</v>
      </c>
      <c r="K63" s="22">
        <f>[1]开办物料!L62*0.15+[1]开办物料!L62</f>
        <v>11.5</v>
      </c>
    </row>
    <row r="64" s="4" customFormat="1" ht="20" customHeight="1" spans="1:11">
      <c r="A64" s="14">
        <v>62</v>
      </c>
      <c r="B64" s="14" t="s">
        <v>165</v>
      </c>
      <c r="C64" s="15" t="s">
        <v>166</v>
      </c>
      <c r="D64" s="15" t="s">
        <v>16</v>
      </c>
      <c r="E64" s="15">
        <v>3</v>
      </c>
      <c r="F64" s="15" t="s">
        <v>102</v>
      </c>
      <c r="G64" s="15" t="s">
        <v>18</v>
      </c>
      <c r="H64" s="16"/>
      <c r="I64" s="22"/>
      <c r="J64" s="23"/>
      <c r="K64" s="22">
        <v>18.4</v>
      </c>
    </row>
    <row r="65" s="4" customFormat="1" ht="20" customHeight="1" spans="1:11">
      <c r="A65" s="14">
        <v>63</v>
      </c>
      <c r="B65" s="14" t="s">
        <v>167</v>
      </c>
      <c r="C65" s="15" t="s">
        <v>168</v>
      </c>
      <c r="D65" s="15" t="s">
        <v>16</v>
      </c>
      <c r="E65" s="15">
        <v>2</v>
      </c>
      <c r="F65" s="15" t="s">
        <v>102</v>
      </c>
      <c r="G65" s="15" t="s">
        <v>18</v>
      </c>
      <c r="H65" s="16"/>
      <c r="I65" s="22"/>
      <c r="J65" s="25" t="s">
        <v>169</v>
      </c>
      <c r="K65" s="22">
        <f>[1]开办物料!L64*0.15+[1]开办物料!L64</f>
        <v>247.25</v>
      </c>
    </row>
    <row r="66" s="4" customFormat="1" ht="20" customHeight="1" spans="1:11">
      <c r="A66" s="14">
        <v>64</v>
      </c>
      <c r="B66" s="15" t="s">
        <v>170</v>
      </c>
      <c r="C66" s="15" t="s">
        <v>171</v>
      </c>
      <c r="D66" s="15" t="s">
        <v>16</v>
      </c>
      <c r="E66" s="15">
        <v>60</v>
      </c>
      <c r="F66" s="15" t="s">
        <v>102</v>
      </c>
      <c r="G66" s="15" t="s">
        <v>18</v>
      </c>
      <c r="H66" s="16"/>
      <c r="I66" s="22"/>
      <c r="J66" s="23" t="s">
        <v>172</v>
      </c>
      <c r="K66" s="22">
        <f>[1]开办物料!L65*0.15+[1]开办物料!L65</f>
        <v>14.95</v>
      </c>
    </row>
    <row r="67" s="4" customFormat="1" ht="20" customHeight="1" spans="1:11">
      <c r="A67" s="14">
        <v>65</v>
      </c>
      <c r="B67" s="14" t="s">
        <v>173</v>
      </c>
      <c r="C67" s="15" t="s">
        <v>174</v>
      </c>
      <c r="D67" s="26" t="s">
        <v>175</v>
      </c>
      <c r="E67" s="26">
        <v>20</v>
      </c>
      <c r="F67" s="15" t="s">
        <v>102</v>
      </c>
      <c r="G67" s="15" t="s">
        <v>18</v>
      </c>
      <c r="H67" s="16"/>
      <c r="I67" s="22"/>
      <c r="J67" s="29" t="s">
        <v>176</v>
      </c>
      <c r="K67" s="22">
        <f>[1]开办物料!L66*0.15+[1]开办物料!L66</f>
        <v>4.6</v>
      </c>
    </row>
    <row r="68" s="4" customFormat="1" ht="20" customHeight="1" spans="1:11">
      <c r="A68" s="14">
        <v>66</v>
      </c>
      <c r="B68" s="14" t="s">
        <v>177</v>
      </c>
      <c r="C68" s="15" t="s">
        <v>178</v>
      </c>
      <c r="D68" s="27"/>
      <c r="E68" s="27"/>
      <c r="F68" s="15" t="s">
        <v>102</v>
      </c>
      <c r="G68" s="15" t="s">
        <v>18</v>
      </c>
      <c r="H68" s="16"/>
      <c r="I68" s="22"/>
      <c r="J68" s="30"/>
      <c r="K68" s="22">
        <f>[1]开办物料!L67*0.15+[1]开办物料!L67</f>
        <v>5.175</v>
      </c>
    </row>
    <row r="69" s="4" customFormat="1" ht="20" customHeight="1" spans="1:11">
      <c r="A69" s="14">
        <v>67</v>
      </c>
      <c r="B69" s="14" t="s">
        <v>179</v>
      </c>
      <c r="C69" s="15" t="s">
        <v>180</v>
      </c>
      <c r="D69" s="15" t="s">
        <v>16</v>
      </c>
      <c r="E69" s="15">
        <v>10</v>
      </c>
      <c r="F69" s="15" t="s">
        <v>102</v>
      </c>
      <c r="G69" s="15" t="s">
        <v>18</v>
      </c>
      <c r="H69" s="16"/>
      <c r="I69" s="22"/>
      <c r="J69" s="25" t="s">
        <v>181</v>
      </c>
      <c r="K69" s="22">
        <f>[1]开办物料!L68*0.15+[1]开办物料!L68</f>
        <v>148.35</v>
      </c>
    </row>
    <row r="70" s="4" customFormat="1" ht="20" customHeight="1" spans="1:11">
      <c r="A70" s="14">
        <v>68</v>
      </c>
      <c r="B70" s="15" t="s">
        <v>182</v>
      </c>
      <c r="C70" s="15" t="s">
        <v>183</v>
      </c>
      <c r="D70" s="15" t="s">
        <v>16</v>
      </c>
      <c r="E70" s="15">
        <v>100</v>
      </c>
      <c r="F70" s="15" t="s">
        <v>102</v>
      </c>
      <c r="G70" s="15" t="s">
        <v>18</v>
      </c>
      <c r="H70" s="16"/>
      <c r="I70" s="22"/>
      <c r="J70" s="23"/>
      <c r="K70" s="22">
        <f>[1]开办物料!L69*0.15+[1]开办物料!L69</f>
        <v>9.43</v>
      </c>
    </row>
    <row r="71" s="4" customFormat="1" ht="20" customHeight="1" spans="1:11">
      <c r="A71" s="14">
        <v>69</v>
      </c>
      <c r="B71" s="15" t="s">
        <v>184</v>
      </c>
      <c r="C71" s="15" t="s">
        <v>185</v>
      </c>
      <c r="D71" s="15" t="s">
        <v>186</v>
      </c>
      <c r="E71" s="15">
        <v>20</v>
      </c>
      <c r="F71" s="15" t="s">
        <v>102</v>
      </c>
      <c r="G71" s="15" t="s">
        <v>18</v>
      </c>
      <c r="H71" s="16"/>
      <c r="I71" s="22"/>
      <c r="J71" s="23" t="s">
        <v>187</v>
      </c>
      <c r="K71" s="22">
        <f>[1]开办物料!L70*0.15+[1]开办物料!L70</f>
        <v>28.75</v>
      </c>
    </row>
    <row r="72" s="4" customFormat="1" ht="20" customHeight="1" spans="1:11">
      <c r="A72" s="14">
        <v>70</v>
      </c>
      <c r="B72" s="15" t="s">
        <v>188</v>
      </c>
      <c r="C72" s="15" t="s">
        <v>189</v>
      </c>
      <c r="D72" s="15" t="s">
        <v>190</v>
      </c>
      <c r="E72" s="15">
        <v>500</v>
      </c>
      <c r="F72" s="15" t="s">
        <v>102</v>
      </c>
      <c r="G72" s="15" t="s">
        <v>18</v>
      </c>
      <c r="H72" s="16"/>
      <c r="I72" s="22"/>
      <c r="J72" s="25" t="s">
        <v>191</v>
      </c>
      <c r="K72" s="22">
        <f>[1]开办物料!L71*0.15+[1]开办物料!L71</f>
        <v>0.92</v>
      </c>
    </row>
    <row r="73" s="4" customFormat="1" ht="20" customHeight="1" spans="1:11">
      <c r="A73" s="14">
        <v>71</v>
      </c>
      <c r="B73" s="14" t="s">
        <v>192</v>
      </c>
      <c r="C73" s="15" t="s">
        <v>193</v>
      </c>
      <c r="D73" s="15" t="s">
        <v>56</v>
      </c>
      <c r="E73" s="15">
        <v>20</v>
      </c>
      <c r="F73" s="15" t="s">
        <v>102</v>
      </c>
      <c r="G73" s="15" t="s">
        <v>18</v>
      </c>
      <c r="H73" s="16"/>
      <c r="I73" s="22"/>
      <c r="J73" s="25" t="s">
        <v>194</v>
      </c>
      <c r="K73" s="22">
        <v>7.8</v>
      </c>
    </row>
    <row r="74" s="4" customFormat="1" ht="20" customHeight="1" spans="1:11">
      <c r="A74" s="14">
        <v>72</v>
      </c>
      <c r="B74" s="14" t="s">
        <v>195</v>
      </c>
      <c r="C74" s="15" t="s">
        <v>196</v>
      </c>
      <c r="D74" s="15" t="s">
        <v>40</v>
      </c>
      <c r="E74" s="15">
        <v>5</v>
      </c>
      <c r="F74" s="15" t="s">
        <v>102</v>
      </c>
      <c r="G74" s="15" t="s">
        <v>18</v>
      </c>
      <c r="H74" s="16"/>
      <c r="I74" s="22"/>
      <c r="J74" s="25"/>
      <c r="K74" s="22">
        <v>124.2</v>
      </c>
    </row>
    <row r="75" s="4" customFormat="1" ht="20" customHeight="1" spans="1:11">
      <c r="A75" s="14">
        <v>73</v>
      </c>
      <c r="B75" s="14" t="s">
        <v>197</v>
      </c>
      <c r="C75" s="15" t="s">
        <v>198</v>
      </c>
      <c r="D75" s="15" t="s">
        <v>82</v>
      </c>
      <c r="E75" s="15">
        <v>100</v>
      </c>
      <c r="F75" s="15" t="s">
        <v>102</v>
      </c>
      <c r="G75" s="15" t="s">
        <v>18</v>
      </c>
      <c r="H75" s="16"/>
      <c r="I75" s="22"/>
      <c r="J75" s="23"/>
      <c r="K75" s="22">
        <f>[1]开办物料!L74*0.15+[1]开办物料!L74</f>
        <v>9.775</v>
      </c>
    </row>
    <row r="76" s="4" customFormat="1" ht="20" customHeight="1" spans="1:11">
      <c r="A76" s="14">
        <v>74</v>
      </c>
      <c r="B76" s="14" t="s">
        <v>199</v>
      </c>
      <c r="C76" s="15" t="s">
        <v>171</v>
      </c>
      <c r="D76" s="15" t="s">
        <v>51</v>
      </c>
      <c r="E76" s="15">
        <v>20</v>
      </c>
      <c r="F76" s="15" t="s">
        <v>102</v>
      </c>
      <c r="G76" s="15" t="s">
        <v>18</v>
      </c>
      <c r="H76" s="16"/>
      <c r="I76" s="22"/>
      <c r="J76" s="23"/>
      <c r="K76" s="22">
        <f>[1]开办物料!L75*0.15+[1]开办物料!L75</f>
        <v>13.8</v>
      </c>
    </row>
    <row r="77" s="4" customFormat="1" ht="20" customHeight="1" spans="1:11">
      <c r="A77" s="14">
        <v>75</v>
      </c>
      <c r="B77" s="14" t="s">
        <v>200</v>
      </c>
      <c r="C77" s="15" t="s">
        <v>201</v>
      </c>
      <c r="D77" s="15" t="s">
        <v>202</v>
      </c>
      <c r="E77" s="15">
        <v>10</v>
      </c>
      <c r="F77" s="15" t="s">
        <v>102</v>
      </c>
      <c r="G77" s="15" t="s">
        <v>18</v>
      </c>
      <c r="H77" s="16"/>
      <c r="I77" s="22"/>
      <c r="J77" s="23"/>
      <c r="K77" s="22">
        <f>[1]开办物料!L76*0.15+[1]开办物料!L76</f>
        <v>23</v>
      </c>
    </row>
    <row r="78" s="4" customFormat="1" ht="20" customHeight="1" spans="1:11">
      <c r="A78" s="14">
        <v>76</v>
      </c>
      <c r="B78" s="14" t="s">
        <v>203</v>
      </c>
      <c r="C78" s="15" t="s">
        <v>204</v>
      </c>
      <c r="D78" s="15" t="s">
        <v>51</v>
      </c>
      <c r="E78" s="15">
        <v>2</v>
      </c>
      <c r="F78" s="15" t="s">
        <v>102</v>
      </c>
      <c r="G78" s="15" t="s">
        <v>18</v>
      </c>
      <c r="H78" s="16"/>
      <c r="I78" s="22"/>
      <c r="J78" s="23"/>
      <c r="K78" s="22">
        <f>[1]开办物料!L77*0.15+[1]开办物料!L77</f>
        <v>9.2</v>
      </c>
    </row>
    <row r="79" s="4" customFormat="1" ht="20" customHeight="1" spans="1:11">
      <c r="A79" s="14">
        <v>77</v>
      </c>
      <c r="B79" s="14" t="s">
        <v>205</v>
      </c>
      <c r="C79" s="15" t="s">
        <v>171</v>
      </c>
      <c r="D79" s="15" t="s">
        <v>51</v>
      </c>
      <c r="E79" s="15">
        <v>20</v>
      </c>
      <c r="F79" s="15" t="s">
        <v>102</v>
      </c>
      <c r="G79" s="15" t="s">
        <v>18</v>
      </c>
      <c r="H79" s="16"/>
      <c r="I79" s="22"/>
      <c r="J79" s="25" t="s">
        <v>206</v>
      </c>
      <c r="K79" s="22">
        <f>[1]开办物料!L78*0.15+[1]开办物料!L78</f>
        <v>9.2</v>
      </c>
    </row>
    <row r="80" s="4" customFormat="1" ht="20" customHeight="1" spans="1:11">
      <c r="A80" s="14">
        <v>78</v>
      </c>
      <c r="B80" s="14" t="s">
        <v>207</v>
      </c>
      <c r="C80" s="15" t="s">
        <v>208</v>
      </c>
      <c r="D80" s="15" t="s">
        <v>51</v>
      </c>
      <c r="E80" s="15">
        <v>2</v>
      </c>
      <c r="F80" s="15" t="s">
        <v>102</v>
      </c>
      <c r="G80" s="15" t="s">
        <v>18</v>
      </c>
      <c r="H80" s="16"/>
      <c r="I80" s="22"/>
      <c r="J80" s="23"/>
      <c r="K80" s="22">
        <f>[1]开办物料!L79*0.15+[1]开办物料!L79</f>
        <v>9.775</v>
      </c>
    </row>
    <row r="81" s="4" customFormat="1" ht="20" customHeight="1" spans="1:11">
      <c r="A81" s="14">
        <v>79</v>
      </c>
      <c r="B81" s="14" t="s">
        <v>209</v>
      </c>
      <c r="C81" s="15" t="s">
        <v>210</v>
      </c>
      <c r="D81" s="15" t="s">
        <v>16</v>
      </c>
      <c r="E81" s="15">
        <v>5</v>
      </c>
      <c r="F81" s="15" t="s">
        <v>102</v>
      </c>
      <c r="G81" s="15" t="s">
        <v>18</v>
      </c>
      <c r="H81" s="16"/>
      <c r="I81" s="22"/>
      <c r="J81" s="25"/>
      <c r="K81" s="22">
        <f>[1]开办物料!L80*0.15+[1]开办物料!L80</f>
        <v>86.25</v>
      </c>
    </row>
    <row r="82" s="4" customFormat="1" ht="20" customHeight="1" spans="1:11">
      <c r="A82" s="14">
        <v>80</v>
      </c>
      <c r="B82" s="14" t="s">
        <v>209</v>
      </c>
      <c r="C82" s="15" t="s">
        <v>211</v>
      </c>
      <c r="D82" s="15" t="s">
        <v>16</v>
      </c>
      <c r="E82" s="15">
        <v>5</v>
      </c>
      <c r="F82" s="15" t="s">
        <v>102</v>
      </c>
      <c r="G82" s="15" t="s">
        <v>18</v>
      </c>
      <c r="H82" s="16"/>
      <c r="I82" s="22"/>
      <c r="J82" s="25"/>
      <c r="K82" s="22">
        <f>[1]开办物料!L81*0.15+[1]开办物料!L81</f>
        <v>17.25</v>
      </c>
    </row>
    <row r="83" s="4" customFormat="1" ht="20" customHeight="1" spans="1:11">
      <c r="A83" s="14">
        <v>81</v>
      </c>
      <c r="B83" s="14" t="s">
        <v>212</v>
      </c>
      <c r="C83" s="15" t="s">
        <v>213</v>
      </c>
      <c r="D83" s="15" t="s">
        <v>186</v>
      </c>
      <c r="E83" s="15">
        <v>200</v>
      </c>
      <c r="F83" s="15" t="s">
        <v>102</v>
      </c>
      <c r="G83" s="15" t="s">
        <v>18</v>
      </c>
      <c r="H83" s="16"/>
      <c r="I83" s="22"/>
      <c r="J83" s="25"/>
      <c r="K83" s="22">
        <f>[1]开办物料!L82*0.15+[1]开办物料!L82</f>
        <v>5.75</v>
      </c>
    </row>
    <row r="84" s="4" customFormat="1" ht="20" customHeight="1" spans="1:11">
      <c r="A84" s="14">
        <v>82</v>
      </c>
      <c r="B84" s="15" t="s">
        <v>214</v>
      </c>
      <c r="C84" s="15" t="s">
        <v>215</v>
      </c>
      <c r="D84" s="15" t="s">
        <v>186</v>
      </c>
      <c r="E84" s="15">
        <v>200</v>
      </c>
      <c r="F84" s="15" t="s">
        <v>102</v>
      </c>
      <c r="G84" s="15" t="s">
        <v>18</v>
      </c>
      <c r="H84" s="16"/>
      <c r="I84" s="22"/>
      <c r="J84" s="25"/>
      <c r="K84" s="22">
        <f>[1]开办物料!L83*0.15+[1]开办物料!L83</f>
        <v>12.65</v>
      </c>
    </row>
    <row r="85" s="4" customFormat="1" ht="20" customHeight="1" spans="1:11">
      <c r="A85" s="14">
        <v>83</v>
      </c>
      <c r="B85" s="14" t="s">
        <v>216</v>
      </c>
      <c r="C85" s="15" t="s">
        <v>217</v>
      </c>
      <c r="D85" s="15" t="s">
        <v>218</v>
      </c>
      <c r="E85" s="15">
        <v>1</v>
      </c>
      <c r="F85" s="15" t="s">
        <v>102</v>
      </c>
      <c r="G85" s="15" t="s">
        <v>18</v>
      </c>
      <c r="H85" s="16"/>
      <c r="I85" s="22"/>
      <c r="J85" s="23" t="s">
        <v>219</v>
      </c>
      <c r="K85" s="22">
        <f>[1]开办物料!L84*0.15+[1]开办物料!L84</f>
        <v>80.5</v>
      </c>
    </row>
    <row r="86" s="4" customFormat="1" ht="20" customHeight="1" spans="1:11">
      <c r="A86" s="14">
        <v>84</v>
      </c>
      <c r="B86" s="14" t="s">
        <v>216</v>
      </c>
      <c r="C86" s="15" t="s">
        <v>220</v>
      </c>
      <c r="D86" s="15" t="s">
        <v>218</v>
      </c>
      <c r="E86" s="15">
        <v>1</v>
      </c>
      <c r="F86" s="15" t="s">
        <v>102</v>
      </c>
      <c r="G86" s="15" t="s">
        <v>18</v>
      </c>
      <c r="H86" s="16"/>
      <c r="I86" s="22"/>
      <c r="J86" s="23" t="s">
        <v>221</v>
      </c>
      <c r="K86" s="22">
        <f>[1]开办物料!L85*0.15+[1]开办物料!L85</f>
        <v>63.25</v>
      </c>
    </row>
    <row r="87" s="4" customFormat="1" ht="20" customHeight="1" spans="1:11">
      <c r="A87" s="14">
        <v>85</v>
      </c>
      <c r="B87" s="14" t="s">
        <v>222</v>
      </c>
      <c r="C87" s="15" t="s">
        <v>223</v>
      </c>
      <c r="D87" s="15" t="s">
        <v>91</v>
      </c>
      <c r="E87" s="15">
        <v>50</v>
      </c>
      <c r="F87" s="15" t="s">
        <v>102</v>
      </c>
      <c r="G87" s="15" t="s">
        <v>18</v>
      </c>
      <c r="H87" s="16"/>
      <c r="I87" s="22"/>
      <c r="J87" s="23" t="s">
        <v>224</v>
      </c>
      <c r="K87" s="22">
        <f>[1]开办物料!L86*0.15+[1]开办物料!L86</f>
        <v>5.75</v>
      </c>
    </row>
    <row r="88" s="4" customFormat="1" ht="20" customHeight="1" spans="1:11">
      <c r="A88" s="14">
        <v>86</v>
      </c>
      <c r="B88" s="14" t="s">
        <v>225</v>
      </c>
      <c r="C88" s="15" t="s">
        <v>226</v>
      </c>
      <c r="D88" s="15" t="s">
        <v>82</v>
      </c>
      <c r="E88" s="15">
        <v>5</v>
      </c>
      <c r="F88" s="15" t="s">
        <v>102</v>
      </c>
      <c r="G88" s="15" t="s">
        <v>18</v>
      </c>
      <c r="H88" s="16"/>
      <c r="I88" s="22"/>
      <c r="J88" s="23" t="s">
        <v>227</v>
      </c>
      <c r="K88" s="22">
        <v>58</v>
      </c>
    </row>
    <row r="89" s="6" customFormat="1" ht="20" customHeight="1" spans="1:11">
      <c r="A89" s="14">
        <v>87</v>
      </c>
      <c r="B89" s="15" t="s">
        <v>228</v>
      </c>
      <c r="C89" s="15" t="s">
        <v>229</v>
      </c>
      <c r="D89" s="15" t="s">
        <v>56</v>
      </c>
      <c r="E89" s="15">
        <v>5</v>
      </c>
      <c r="F89" s="15" t="s">
        <v>102</v>
      </c>
      <c r="G89" s="15" t="s">
        <v>18</v>
      </c>
      <c r="H89" s="16"/>
      <c r="I89" s="22"/>
      <c r="J89" s="25" t="s">
        <v>230</v>
      </c>
      <c r="K89" s="22">
        <v>87</v>
      </c>
    </row>
    <row r="90" s="4" customFormat="1" ht="20" customHeight="1" spans="1:11">
      <c r="A90" s="14">
        <v>88</v>
      </c>
      <c r="B90" s="15" t="s">
        <v>231</v>
      </c>
      <c r="C90" s="15" t="s">
        <v>232</v>
      </c>
      <c r="D90" s="15" t="s">
        <v>16</v>
      </c>
      <c r="E90" s="15">
        <v>20</v>
      </c>
      <c r="F90" s="15" t="s">
        <v>102</v>
      </c>
      <c r="G90" s="15" t="s">
        <v>18</v>
      </c>
      <c r="H90" s="16"/>
      <c r="I90" s="22"/>
      <c r="J90" s="15" t="s">
        <v>233</v>
      </c>
      <c r="K90" s="22">
        <f>[1]开办物料!L89*0.15+[1]开办物料!L89</f>
        <v>5.75</v>
      </c>
    </row>
    <row r="91" s="4" customFormat="1" ht="20" customHeight="1" spans="1:11">
      <c r="A91" s="14">
        <v>89</v>
      </c>
      <c r="B91" s="15" t="s">
        <v>234</v>
      </c>
      <c r="C91" s="15" t="s">
        <v>235</v>
      </c>
      <c r="D91" s="15" t="s">
        <v>51</v>
      </c>
      <c r="E91" s="15">
        <v>20</v>
      </c>
      <c r="F91" s="15" t="s">
        <v>102</v>
      </c>
      <c r="G91" s="15" t="s">
        <v>18</v>
      </c>
      <c r="H91" s="16"/>
      <c r="I91" s="22"/>
      <c r="J91" s="25" t="s">
        <v>236</v>
      </c>
      <c r="K91" s="22">
        <f>[1]开办物料!L90*0.15+[1]开办物料!L90</f>
        <v>17.25</v>
      </c>
    </row>
    <row r="92" s="4" customFormat="1" ht="20" customHeight="1" spans="1:11">
      <c r="A92" s="14">
        <v>90</v>
      </c>
      <c r="B92" s="15" t="s">
        <v>237</v>
      </c>
      <c r="C92" s="15" t="s">
        <v>235</v>
      </c>
      <c r="D92" s="15" t="s">
        <v>16</v>
      </c>
      <c r="E92" s="15">
        <v>50</v>
      </c>
      <c r="F92" s="15" t="s">
        <v>102</v>
      </c>
      <c r="G92" s="15" t="s">
        <v>18</v>
      </c>
      <c r="H92" s="16"/>
      <c r="I92" s="22"/>
      <c r="J92" s="15" t="s">
        <v>238</v>
      </c>
      <c r="K92" s="22">
        <f>[1]开办物料!L91*0.15+[1]开办物料!L91</f>
        <v>19.55</v>
      </c>
    </row>
    <row r="93" s="4" customFormat="1" ht="20" customHeight="1" spans="1:11">
      <c r="A93" s="14">
        <v>91</v>
      </c>
      <c r="B93" s="15" t="s">
        <v>239</v>
      </c>
      <c r="C93" s="15" t="s">
        <v>240</v>
      </c>
      <c r="D93" s="15" t="s">
        <v>16</v>
      </c>
      <c r="E93" s="15">
        <v>10</v>
      </c>
      <c r="F93" s="15" t="s">
        <v>102</v>
      </c>
      <c r="G93" s="15" t="s">
        <v>18</v>
      </c>
      <c r="H93" s="16"/>
      <c r="I93" s="22"/>
      <c r="J93" s="25" t="s">
        <v>241</v>
      </c>
      <c r="K93" s="22">
        <f>[1]开办物料!L92*0.15+[1]开办物料!L92</f>
        <v>11.5</v>
      </c>
    </row>
    <row r="94" s="4" customFormat="1" ht="20" customHeight="1" spans="1:11">
      <c r="A94" s="14">
        <v>92</v>
      </c>
      <c r="B94" s="15" t="s">
        <v>242</v>
      </c>
      <c r="C94" s="15" t="s">
        <v>16</v>
      </c>
      <c r="D94" s="15" t="s">
        <v>16</v>
      </c>
      <c r="E94" s="15">
        <v>10</v>
      </c>
      <c r="F94" s="15" t="s">
        <v>102</v>
      </c>
      <c r="G94" s="15" t="s">
        <v>18</v>
      </c>
      <c r="H94" s="16"/>
      <c r="I94" s="22"/>
      <c r="J94" s="25" t="s">
        <v>243</v>
      </c>
      <c r="K94" s="22">
        <f>[1]开办物料!L93*0.15+[1]开办物料!L93</f>
        <v>8.05</v>
      </c>
    </row>
    <row r="95" s="4" customFormat="1" ht="20" customHeight="1" spans="1:11">
      <c r="A95" s="14">
        <v>93</v>
      </c>
      <c r="B95" s="15" t="s">
        <v>244</v>
      </c>
      <c r="C95" s="15" t="s">
        <v>245</v>
      </c>
      <c r="D95" s="15" t="s">
        <v>16</v>
      </c>
      <c r="E95" s="15">
        <v>20</v>
      </c>
      <c r="F95" s="15" t="s">
        <v>102</v>
      </c>
      <c r="G95" s="15" t="s">
        <v>18</v>
      </c>
      <c r="H95" s="16"/>
      <c r="I95" s="22"/>
      <c r="J95" s="25"/>
      <c r="K95" s="22">
        <f>[1]开办物料!L94*0.15+[1]开办物料!L94</f>
        <v>16.1</v>
      </c>
    </row>
    <row r="96" s="4" customFormat="1" ht="20" customHeight="1" spans="1:11">
      <c r="A96" s="14">
        <v>94</v>
      </c>
      <c r="B96" s="15" t="s">
        <v>246</v>
      </c>
      <c r="C96" s="15" t="s">
        <v>247</v>
      </c>
      <c r="D96" s="15" t="s">
        <v>22</v>
      </c>
      <c r="E96" s="15">
        <v>5</v>
      </c>
      <c r="F96" s="15" t="s">
        <v>102</v>
      </c>
      <c r="G96" s="15" t="s">
        <v>18</v>
      </c>
      <c r="H96" s="16"/>
      <c r="I96" s="22"/>
      <c r="J96" s="23"/>
      <c r="K96" s="22">
        <f>[1]开办物料!L95*0.15+[1]开办物料!L95</f>
        <v>373.75</v>
      </c>
    </row>
    <row r="97" s="4" customFormat="1" ht="20" customHeight="1" spans="1:11">
      <c r="A97" s="14">
        <v>95</v>
      </c>
      <c r="B97" s="15" t="s">
        <v>248</v>
      </c>
      <c r="C97" s="15" t="s">
        <v>183</v>
      </c>
      <c r="D97" s="15" t="s">
        <v>175</v>
      </c>
      <c r="E97" s="15">
        <v>20</v>
      </c>
      <c r="F97" s="15" t="s">
        <v>102</v>
      </c>
      <c r="G97" s="15" t="s">
        <v>18</v>
      </c>
      <c r="H97" s="16"/>
      <c r="I97" s="22"/>
      <c r="J97" s="23"/>
      <c r="K97" s="22">
        <f>[1]开办物料!L96*0.15+[1]开办物料!L96</f>
        <v>40.25</v>
      </c>
    </row>
    <row r="98" s="4" customFormat="1" ht="20" customHeight="1" spans="1:11">
      <c r="A98" s="14">
        <v>96</v>
      </c>
      <c r="B98" s="15" t="s">
        <v>249</v>
      </c>
      <c r="C98" s="15" t="s">
        <v>183</v>
      </c>
      <c r="D98" s="15" t="s">
        <v>190</v>
      </c>
      <c r="E98" s="15">
        <v>20</v>
      </c>
      <c r="F98" s="15" t="s">
        <v>102</v>
      </c>
      <c r="G98" s="15" t="s">
        <v>18</v>
      </c>
      <c r="H98" s="16"/>
      <c r="I98" s="22"/>
      <c r="J98" s="25"/>
      <c r="K98" s="22">
        <f>[1]开办物料!L97*0.15+[1]开办物料!L97</f>
        <v>25.3</v>
      </c>
    </row>
    <row r="99" s="4" customFormat="1" ht="20" customHeight="1" spans="1:11">
      <c r="A99" s="14">
        <v>97</v>
      </c>
      <c r="B99" s="15" t="s">
        <v>250</v>
      </c>
      <c r="C99" s="15" t="s">
        <v>251</v>
      </c>
      <c r="D99" s="15" t="s">
        <v>13</v>
      </c>
      <c r="E99" s="15">
        <v>1</v>
      </c>
      <c r="F99" s="15" t="s">
        <v>102</v>
      </c>
      <c r="G99" s="15" t="s">
        <v>252</v>
      </c>
      <c r="H99" s="16"/>
      <c r="I99" s="22"/>
      <c r="J99" s="23" t="s">
        <v>253</v>
      </c>
      <c r="K99" s="22">
        <f>[1]开办物料!L98*0.15+[1]开办物料!L98</f>
        <v>3392.5</v>
      </c>
    </row>
    <row r="100" s="4" customFormat="1" ht="20" customHeight="1" spans="1:11">
      <c r="A100" s="14">
        <v>98</v>
      </c>
      <c r="B100" s="15" t="s">
        <v>254</v>
      </c>
      <c r="C100" s="15" t="s">
        <v>255</v>
      </c>
      <c r="D100" s="15" t="s">
        <v>13</v>
      </c>
      <c r="E100" s="15">
        <v>1</v>
      </c>
      <c r="F100" s="15" t="s">
        <v>102</v>
      </c>
      <c r="G100" s="15" t="s">
        <v>252</v>
      </c>
      <c r="H100" s="16"/>
      <c r="I100" s="22"/>
      <c r="J100" s="23" t="s">
        <v>256</v>
      </c>
      <c r="K100" s="22">
        <f>[1]开办物料!L99*0.15+[1]开办物料!L99</f>
        <v>3220</v>
      </c>
    </row>
    <row r="101" s="4" customFormat="1" ht="20" customHeight="1" spans="1:11">
      <c r="A101" s="14">
        <v>99</v>
      </c>
      <c r="B101" s="15" t="s">
        <v>257</v>
      </c>
      <c r="C101" s="15" t="s">
        <v>258</v>
      </c>
      <c r="D101" s="15" t="s">
        <v>13</v>
      </c>
      <c r="E101" s="15">
        <v>1</v>
      </c>
      <c r="F101" s="15" t="s">
        <v>102</v>
      </c>
      <c r="G101" s="15" t="s">
        <v>252</v>
      </c>
      <c r="H101" s="16"/>
      <c r="I101" s="22"/>
      <c r="J101" s="23"/>
      <c r="K101" s="22">
        <f>[1]开办物料!L100*0.15+[1]开办物料!L100</f>
        <v>345</v>
      </c>
    </row>
    <row r="102" s="4" customFormat="1" ht="20" customHeight="1" spans="1:11">
      <c r="A102" s="14">
        <v>100</v>
      </c>
      <c r="B102" s="28" t="s">
        <v>259</v>
      </c>
      <c r="C102" s="28" t="s">
        <v>260</v>
      </c>
      <c r="D102" s="28" t="s">
        <v>51</v>
      </c>
      <c r="E102" s="15">
        <v>2</v>
      </c>
      <c r="F102" s="15" t="s">
        <v>102</v>
      </c>
      <c r="G102" s="15" t="s">
        <v>18</v>
      </c>
      <c r="H102" s="16"/>
      <c r="I102" s="22"/>
      <c r="J102" s="23"/>
      <c r="K102" s="22">
        <f>[1]开办物料!L101*0.15+[1]开办物料!L101</f>
        <v>92</v>
      </c>
    </row>
    <row r="103" s="4" customFormat="1" ht="20" customHeight="1" spans="1:11">
      <c r="A103" s="14">
        <v>101</v>
      </c>
      <c r="B103" s="28" t="s">
        <v>261</v>
      </c>
      <c r="C103" s="28" t="s">
        <v>262</v>
      </c>
      <c r="D103" s="28" t="s">
        <v>51</v>
      </c>
      <c r="E103" s="15">
        <v>2</v>
      </c>
      <c r="F103" s="15" t="s">
        <v>102</v>
      </c>
      <c r="G103" s="15" t="s">
        <v>18</v>
      </c>
      <c r="H103" s="16"/>
      <c r="I103" s="22"/>
      <c r="J103" s="23"/>
      <c r="K103" s="22">
        <f>[1]开办物料!L102*0.15+[1]开办物料!L102</f>
        <v>64.4</v>
      </c>
    </row>
    <row r="104" s="4" customFormat="1" ht="20" customHeight="1" spans="1:11">
      <c r="A104" s="14">
        <v>102</v>
      </c>
      <c r="B104" s="15" t="s">
        <v>263</v>
      </c>
      <c r="C104" s="15" t="s">
        <v>251</v>
      </c>
      <c r="D104" s="15" t="s">
        <v>13</v>
      </c>
      <c r="E104" s="15">
        <v>1</v>
      </c>
      <c r="F104" s="15" t="s">
        <v>102</v>
      </c>
      <c r="G104" s="15" t="s">
        <v>252</v>
      </c>
      <c r="H104" s="16"/>
      <c r="I104" s="22"/>
      <c r="J104" s="23"/>
      <c r="K104" s="22">
        <f>[1]开办物料!L103*0.15+[1]开办物料!L103</f>
        <v>2645</v>
      </c>
    </row>
    <row r="105" s="4" customFormat="1" ht="20" customHeight="1" spans="1:11">
      <c r="A105" s="14">
        <v>103</v>
      </c>
      <c r="B105" s="15" t="s">
        <v>264</v>
      </c>
      <c r="C105" s="15" t="s">
        <v>251</v>
      </c>
      <c r="D105" s="15" t="s">
        <v>13</v>
      </c>
      <c r="E105" s="15">
        <v>1</v>
      </c>
      <c r="F105" s="15" t="s">
        <v>102</v>
      </c>
      <c r="G105" s="15" t="s">
        <v>252</v>
      </c>
      <c r="H105" s="16"/>
      <c r="I105" s="22"/>
      <c r="J105" s="23"/>
      <c r="K105" s="22">
        <f>[1]开办物料!L104*0.15+[1]开办物料!L104</f>
        <v>4945</v>
      </c>
    </row>
    <row r="106" s="4" customFormat="1" ht="20" customHeight="1" spans="1:11">
      <c r="A106" s="14">
        <v>104</v>
      </c>
      <c r="B106" s="15" t="s">
        <v>265</v>
      </c>
      <c r="C106" s="15" t="s">
        <v>266</v>
      </c>
      <c r="D106" s="15" t="s">
        <v>267</v>
      </c>
      <c r="E106" s="15">
        <v>2</v>
      </c>
      <c r="F106" s="15" t="s">
        <v>102</v>
      </c>
      <c r="G106" s="15" t="s">
        <v>18</v>
      </c>
      <c r="H106" s="16"/>
      <c r="I106" s="22"/>
      <c r="J106" s="23" t="s">
        <v>268</v>
      </c>
      <c r="K106" s="22">
        <f>[1]开办物料!L105*0.15+[1]开办物料!L105</f>
        <v>195.5</v>
      </c>
    </row>
    <row r="107" s="4" customFormat="1" ht="20" customHeight="1" spans="1:11">
      <c r="A107" s="14">
        <v>105</v>
      </c>
      <c r="B107" s="15" t="s">
        <v>269</v>
      </c>
      <c r="C107" s="15" t="s">
        <v>270</v>
      </c>
      <c r="D107" s="15" t="s">
        <v>13</v>
      </c>
      <c r="E107" s="15">
        <v>1</v>
      </c>
      <c r="F107" s="15" t="s">
        <v>102</v>
      </c>
      <c r="G107" s="15" t="s">
        <v>252</v>
      </c>
      <c r="H107" s="16"/>
      <c r="I107" s="22"/>
      <c r="J107" s="23" t="s">
        <v>271</v>
      </c>
      <c r="K107" s="22">
        <f>[1]开办物料!L106*0.15+[1]开办物料!L106</f>
        <v>3680</v>
      </c>
    </row>
    <row r="108" s="4" customFormat="1" ht="20" customHeight="1" spans="1:11">
      <c r="A108" s="14">
        <v>106</v>
      </c>
      <c r="B108" s="15" t="s">
        <v>272</v>
      </c>
      <c r="C108" s="15" t="s">
        <v>273</v>
      </c>
      <c r="D108" s="15" t="s">
        <v>186</v>
      </c>
      <c r="E108" s="15">
        <v>1</v>
      </c>
      <c r="F108" s="15" t="s">
        <v>102</v>
      </c>
      <c r="G108" s="15" t="s">
        <v>252</v>
      </c>
      <c r="H108" s="16"/>
      <c r="I108" s="22"/>
      <c r="J108" s="23"/>
      <c r="K108" s="22">
        <f>[1]开办物料!L107*0.15+[1]开办物料!L107</f>
        <v>1667.5</v>
      </c>
    </row>
    <row r="109" s="4" customFormat="1" ht="20" customHeight="1" spans="1:11">
      <c r="A109" s="14">
        <v>107</v>
      </c>
      <c r="B109" s="15" t="s">
        <v>274</v>
      </c>
      <c r="C109" s="15" t="s">
        <v>223</v>
      </c>
      <c r="D109" s="15" t="s">
        <v>190</v>
      </c>
      <c r="E109" s="15">
        <v>20</v>
      </c>
      <c r="F109" s="15" t="s">
        <v>102</v>
      </c>
      <c r="G109" s="15" t="s">
        <v>18</v>
      </c>
      <c r="H109" s="16"/>
      <c r="I109" s="22"/>
      <c r="J109" s="23" t="s">
        <v>275</v>
      </c>
      <c r="K109" s="22">
        <f>[1]开办物料!L108*0.15+[1]开办物料!L108</f>
        <v>4.6</v>
      </c>
    </row>
    <row r="110" s="4" customFormat="1" ht="20" customHeight="1" spans="1:11">
      <c r="A110" s="14">
        <v>108</v>
      </c>
      <c r="B110" s="15" t="s">
        <v>276</v>
      </c>
      <c r="C110" s="15" t="s">
        <v>277</v>
      </c>
      <c r="D110" s="15" t="s">
        <v>51</v>
      </c>
      <c r="E110" s="15">
        <v>30</v>
      </c>
      <c r="F110" s="15" t="s">
        <v>102</v>
      </c>
      <c r="G110" s="15" t="s">
        <v>18</v>
      </c>
      <c r="H110" s="16"/>
      <c r="I110" s="22"/>
      <c r="J110" s="23" t="s">
        <v>278</v>
      </c>
      <c r="K110" s="22">
        <f>[1]开办物料!L109*0.15+[1]开办物料!L109</f>
        <v>6.325</v>
      </c>
    </row>
    <row r="111" s="4" customFormat="1" ht="20" customHeight="1" spans="1:11">
      <c r="A111" s="14">
        <v>109</v>
      </c>
      <c r="B111" s="15" t="s">
        <v>279</v>
      </c>
      <c r="C111" s="15" t="s">
        <v>280</v>
      </c>
      <c r="D111" s="15" t="s">
        <v>51</v>
      </c>
      <c r="E111" s="15">
        <v>84</v>
      </c>
      <c r="F111" s="15" t="s">
        <v>102</v>
      </c>
      <c r="G111" s="15" t="s">
        <v>18</v>
      </c>
      <c r="H111" s="16"/>
      <c r="I111" s="22"/>
      <c r="J111" s="25" t="s">
        <v>281</v>
      </c>
      <c r="K111" s="22">
        <f>[1]开办物料!L110*0.15+[1]开办物料!L110</f>
        <v>9.775</v>
      </c>
    </row>
    <row r="112" s="4" customFormat="1" ht="20" customHeight="1" spans="1:11">
      <c r="A112" s="14">
        <v>110</v>
      </c>
      <c r="B112" s="14" t="s">
        <v>282</v>
      </c>
      <c r="C112" s="15" t="s">
        <v>283</v>
      </c>
      <c r="D112" s="26" t="s">
        <v>175</v>
      </c>
      <c r="E112" s="26">
        <v>20</v>
      </c>
      <c r="F112" s="15" t="s">
        <v>102</v>
      </c>
      <c r="G112" s="15" t="s">
        <v>18</v>
      </c>
      <c r="H112" s="16"/>
      <c r="I112" s="22"/>
      <c r="J112" s="25" t="s">
        <v>284</v>
      </c>
      <c r="K112" s="22">
        <f>[1]开办物料!L111*0.15+[1]开办物料!L111</f>
        <v>13.8</v>
      </c>
    </row>
    <row r="113" s="4" customFormat="1" ht="20" customHeight="1" spans="1:11">
      <c r="A113" s="14">
        <v>111</v>
      </c>
      <c r="B113" s="14" t="s">
        <v>285</v>
      </c>
      <c r="C113" s="15" t="s">
        <v>283</v>
      </c>
      <c r="D113" s="27"/>
      <c r="E113" s="27"/>
      <c r="F113" s="15" t="s">
        <v>102</v>
      </c>
      <c r="G113" s="15" t="s">
        <v>18</v>
      </c>
      <c r="H113" s="16"/>
      <c r="I113" s="22"/>
      <c r="J113" s="23"/>
      <c r="K113" s="22">
        <f>[1]开办物料!L112*0.15+[1]开办物料!L112</f>
        <v>5.175</v>
      </c>
    </row>
    <row r="114" s="4" customFormat="1" ht="20" customHeight="1" spans="1:11">
      <c r="A114" s="14">
        <v>112</v>
      </c>
      <c r="B114" s="14" t="s">
        <v>286</v>
      </c>
      <c r="C114" s="15" t="s">
        <v>283</v>
      </c>
      <c r="D114" s="15" t="s">
        <v>16</v>
      </c>
      <c r="E114" s="15">
        <v>20</v>
      </c>
      <c r="F114" s="15" t="s">
        <v>102</v>
      </c>
      <c r="G114" s="15" t="s">
        <v>18</v>
      </c>
      <c r="H114" s="16"/>
      <c r="I114" s="22"/>
      <c r="J114" s="23" t="s">
        <v>287</v>
      </c>
      <c r="K114" s="22">
        <f>[1]开办物料!L113*0.15+[1]开办物料!L113</f>
        <v>28.75</v>
      </c>
    </row>
    <row r="115" s="4" customFormat="1" ht="20" customHeight="1" spans="1:11">
      <c r="A115" s="14">
        <v>113</v>
      </c>
      <c r="B115" s="14" t="s">
        <v>288</v>
      </c>
      <c r="C115" s="15" t="s">
        <v>193</v>
      </c>
      <c r="D115" s="15" t="s">
        <v>82</v>
      </c>
      <c r="E115" s="15">
        <v>40</v>
      </c>
      <c r="F115" s="15" t="s">
        <v>102</v>
      </c>
      <c r="G115" s="15" t="s">
        <v>18</v>
      </c>
      <c r="H115" s="16"/>
      <c r="I115" s="22"/>
      <c r="J115" s="23" t="s">
        <v>289</v>
      </c>
      <c r="K115" s="22">
        <f>[1]开办物料!L114*0.15+[1]开办物料!L114</f>
        <v>0.575</v>
      </c>
    </row>
    <row r="116" s="4" customFormat="1" ht="20" customHeight="1" spans="1:11">
      <c r="A116" s="14">
        <v>114</v>
      </c>
      <c r="B116" s="14" t="s">
        <v>290</v>
      </c>
      <c r="C116" s="15" t="s">
        <v>291</v>
      </c>
      <c r="D116" s="15" t="s">
        <v>202</v>
      </c>
      <c r="E116" s="15">
        <v>8</v>
      </c>
      <c r="F116" s="15" t="s">
        <v>102</v>
      </c>
      <c r="G116" s="15" t="s">
        <v>18</v>
      </c>
      <c r="H116" s="16"/>
      <c r="I116" s="22"/>
      <c r="J116" s="23" t="s">
        <v>292</v>
      </c>
      <c r="K116" s="22">
        <f>[1]开办物料!L115*0.15+[1]开办物料!L115</f>
        <v>24.15</v>
      </c>
    </row>
    <row r="117" s="4" customFormat="1" ht="20" customHeight="1" spans="1:11">
      <c r="A117" s="14">
        <v>115</v>
      </c>
      <c r="B117" s="14" t="s">
        <v>293</v>
      </c>
      <c r="C117" s="15" t="s">
        <v>294</v>
      </c>
      <c r="D117" s="15" t="s">
        <v>202</v>
      </c>
      <c r="E117" s="15">
        <v>8</v>
      </c>
      <c r="F117" s="15" t="s">
        <v>102</v>
      </c>
      <c r="G117" s="15" t="s">
        <v>18</v>
      </c>
      <c r="H117" s="16"/>
      <c r="I117" s="22"/>
      <c r="J117" s="23" t="s">
        <v>295</v>
      </c>
      <c r="K117" s="22">
        <f>[1]开办物料!L116*0.15+[1]开办物料!L116</f>
        <v>51.75</v>
      </c>
    </row>
    <row r="118" s="4" customFormat="1" ht="20" customHeight="1" spans="1:11">
      <c r="A118" s="14">
        <v>116</v>
      </c>
      <c r="B118" s="14" t="s">
        <v>296</v>
      </c>
      <c r="C118" s="15" t="s">
        <v>297</v>
      </c>
      <c r="D118" s="15" t="s">
        <v>16</v>
      </c>
      <c r="E118" s="15">
        <v>15</v>
      </c>
      <c r="F118" s="15" t="s">
        <v>102</v>
      </c>
      <c r="G118" s="15" t="s">
        <v>18</v>
      </c>
      <c r="H118" s="16"/>
      <c r="I118" s="22"/>
      <c r="J118" s="25" t="s">
        <v>298</v>
      </c>
      <c r="K118" s="22">
        <f>[1]开办物料!L117*0.15+[1]开办物料!L117</f>
        <v>5.75</v>
      </c>
    </row>
    <row r="119" s="4" customFormat="1" ht="20" customHeight="1" spans="1:11">
      <c r="A119" s="14">
        <v>117</v>
      </c>
      <c r="B119" s="14" t="s">
        <v>299</v>
      </c>
      <c r="C119" s="15">
        <v>80</v>
      </c>
      <c r="D119" s="15" t="s">
        <v>16</v>
      </c>
      <c r="E119" s="15">
        <v>10</v>
      </c>
      <c r="F119" s="15" t="s">
        <v>102</v>
      </c>
      <c r="G119" s="15" t="s">
        <v>18</v>
      </c>
      <c r="H119" s="16"/>
      <c r="I119" s="22"/>
      <c r="J119" s="25" t="s">
        <v>300</v>
      </c>
      <c r="K119" s="22">
        <f>[1]开办物料!L118*0.15+[1]开办物料!L118</f>
        <v>11.5</v>
      </c>
    </row>
    <row r="120" s="4" customFormat="1" ht="20" customHeight="1" spans="1:11">
      <c r="A120" s="14">
        <v>118</v>
      </c>
      <c r="B120" s="14" t="s">
        <v>301</v>
      </c>
      <c r="C120" s="15" t="s">
        <v>302</v>
      </c>
      <c r="D120" s="15" t="s">
        <v>79</v>
      </c>
      <c r="E120" s="15">
        <v>2</v>
      </c>
      <c r="F120" s="15" t="s">
        <v>102</v>
      </c>
      <c r="G120" s="15" t="s">
        <v>18</v>
      </c>
      <c r="H120" s="16"/>
      <c r="I120" s="22"/>
      <c r="J120" s="23"/>
      <c r="K120" s="22">
        <f>[1]开办物料!L119*0.15+[1]开办物料!L119</f>
        <v>57.5</v>
      </c>
    </row>
    <row r="121" s="4" customFormat="1" ht="20" customHeight="1" spans="1:11">
      <c r="A121" s="14">
        <v>119</v>
      </c>
      <c r="B121" s="14" t="s">
        <v>303</v>
      </c>
      <c r="C121" s="15" t="s">
        <v>304</v>
      </c>
      <c r="D121" s="15" t="s">
        <v>16</v>
      </c>
      <c r="E121" s="15">
        <v>1</v>
      </c>
      <c r="F121" s="15" t="s">
        <v>102</v>
      </c>
      <c r="G121" s="15" t="s">
        <v>18</v>
      </c>
      <c r="H121" s="16"/>
      <c r="I121" s="22"/>
      <c r="J121" s="25" t="s">
        <v>305</v>
      </c>
      <c r="K121" s="22">
        <f>[1]开办物料!L120*0.15+[1]开办物料!L120</f>
        <v>69</v>
      </c>
    </row>
    <row r="122" s="4" customFormat="1" ht="20" customHeight="1" spans="1:11">
      <c r="A122" s="14">
        <v>120</v>
      </c>
      <c r="B122" s="14" t="s">
        <v>306</v>
      </c>
      <c r="C122" s="15" t="s">
        <v>307</v>
      </c>
      <c r="D122" s="15" t="s">
        <v>245</v>
      </c>
      <c r="E122" s="15">
        <v>50</v>
      </c>
      <c r="F122" s="15" t="s">
        <v>102</v>
      </c>
      <c r="G122" s="15" t="s">
        <v>18</v>
      </c>
      <c r="H122" s="16"/>
      <c r="I122" s="22"/>
      <c r="J122" s="23"/>
      <c r="K122" s="22">
        <f>[1]开办物料!L121*0.15+[1]开办物料!L121</f>
        <v>3.45</v>
      </c>
    </row>
    <row r="123" s="4" customFormat="1" ht="20" customHeight="1" spans="1:11">
      <c r="A123" s="14">
        <v>121</v>
      </c>
      <c r="B123" s="14" t="s">
        <v>308</v>
      </c>
      <c r="C123" s="15" t="s">
        <v>309</v>
      </c>
      <c r="D123" s="15" t="s">
        <v>13</v>
      </c>
      <c r="E123" s="15">
        <v>1</v>
      </c>
      <c r="F123" s="15" t="s">
        <v>102</v>
      </c>
      <c r="G123" s="15" t="s">
        <v>252</v>
      </c>
      <c r="H123" s="16"/>
      <c r="I123" s="22"/>
      <c r="J123" s="23" t="s">
        <v>310</v>
      </c>
      <c r="K123" s="22">
        <f>[1]开办物料!L122*0.15+[1]开办物料!L122</f>
        <v>1092.5</v>
      </c>
    </row>
    <row r="124" s="4" customFormat="1" ht="20" customHeight="1" spans="1:11">
      <c r="A124" s="14">
        <v>122</v>
      </c>
      <c r="B124" s="15" t="s">
        <v>311</v>
      </c>
      <c r="C124" s="15" t="s">
        <v>312</v>
      </c>
      <c r="D124" s="15" t="s">
        <v>313</v>
      </c>
      <c r="E124" s="15">
        <v>50</v>
      </c>
      <c r="F124" s="15" t="s">
        <v>102</v>
      </c>
      <c r="G124" s="15" t="s">
        <v>18</v>
      </c>
      <c r="H124" s="16"/>
      <c r="I124" s="22"/>
      <c r="J124" s="25" t="s">
        <v>314</v>
      </c>
      <c r="K124" s="22">
        <f>[1]开办物料!L123*0.15+[1]开办物料!L123</f>
        <v>115</v>
      </c>
    </row>
    <row r="125" s="4" customFormat="1" ht="20" customHeight="1" spans="1:11">
      <c r="A125" s="14">
        <v>123</v>
      </c>
      <c r="B125" s="15" t="s">
        <v>315</v>
      </c>
      <c r="C125" s="15" t="s">
        <v>316</v>
      </c>
      <c r="D125" s="15" t="s">
        <v>16</v>
      </c>
      <c r="E125" s="15">
        <v>4</v>
      </c>
      <c r="F125" s="15" t="s">
        <v>102</v>
      </c>
      <c r="G125" s="15" t="s">
        <v>18</v>
      </c>
      <c r="H125" s="16"/>
      <c r="I125" s="22"/>
      <c r="J125" s="23"/>
      <c r="K125" s="22">
        <f>[1]开办物料!L124*0.15+[1]开办物料!L124</f>
        <v>57.5</v>
      </c>
    </row>
    <row r="126" s="4" customFormat="1" ht="20" customHeight="1" spans="1:11">
      <c r="A126" s="14">
        <v>124</v>
      </c>
      <c r="B126" s="15" t="s">
        <v>317</v>
      </c>
      <c r="C126" s="15" t="s">
        <v>318</v>
      </c>
      <c r="D126" s="15" t="s">
        <v>91</v>
      </c>
      <c r="E126" s="15">
        <v>4</v>
      </c>
      <c r="F126" s="15" t="s">
        <v>102</v>
      </c>
      <c r="G126" s="15" t="s">
        <v>18</v>
      </c>
      <c r="H126" s="16"/>
      <c r="I126" s="22"/>
      <c r="J126" s="23" t="s">
        <v>319</v>
      </c>
      <c r="K126" s="22">
        <f>[1]开办物料!L125*0.15+[1]开办物料!L125</f>
        <v>299</v>
      </c>
    </row>
    <row r="127" s="4" customFormat="1" ht="20" customHeight="1" spans="1:11">
      <c r="A127" s="14">
        <v>125</v>
      </c>
      <c r="B127" s="14" t="s">
        <v>320</v>
      </c>
      <c r="C127" s="15" t="s">
        <v>321</v>
      </c>
      <c r="D127" s="15" t="s">
        <v>79</v>
      </c>
      <c r="E127" s="15">
        <v>20</v>
      </c>
      <c r="F127" s="15" t="s">
        <v>102</v>
      </c>
      <c r="G127" s="15" t="s">
        <v>18</v>
      </c>
      <c r="H127" s="16"/>
      <c r="I127" s="22"/>
      <c r="J127" s="25" t="s">
        <v>322</v>
      </c>
      <c r="K127" s="22">
        <f>[1]开办物料!L126*0.15+[1]开办物料!L126</f>
        <v>1.725</v>
      </c>
    </row>
    <row r="128" s="4" customFormat="1" ht="20" customHeight="1" spans="1:11">
      <c r="A128" s="14">
        <v>126</v>
      </c>
      <c r="B128" s="15" t="s">
        <v>323</v>
      </c>
      <c r="C128" s="15" t="s">
        <v>324</v>
      </c>
      <c r="D128" s="15" t="s">
        <v>16</v>
      </c>
      <c r="E128" s="15">
        <v>1</v>
      </c>
      <c r="F128" s="15" t="s">
        <v>102</v>
      </c>
      <c r="G128" s="15" t="s">
        <v>252</v>
      </c>
      <c r="H128" s="16"/>
      <c r="I128" s="22"/>
      <c r="J128" s="25" t="s">
        <v>325</v>
      </c>
      <c r="K128" s="22">
        <f>[1]开办物料!L127*0.15+[1]开办物料!L127</f>
        <v>205.85</v>
      </c>
    </row>
    <row r="129" s="4" customFormat="1" ht="20" customHeight="1" spans="1:11">
      <c r="A129" s="14">
        <v>127</v>
      </c>
      <c r="B129" s="15" t="s">
        <v>326</v>
      </c>
      <c r="C129" s="15" t="s">
        <v>327</v>
      </c>
      <c r="D129" s="15" t="s">
        <v>218</v>
      </c>
      <c r="E129" s="15">
        <v>10</v>
      </c>
      <c r="F129" s="15" t="s">
        <v>102</v>
      </c>
      <c r="G129" s="15" t="s">
        <v>18</v>
      </c>
      <c r="H129" s="16"/>
      <c r="I129" s="22"/>
      <c r="J129" s="15" t="s">
        <v>328</v>
      </c>
      <c r="K129" s="22">
        <f>[1]开办物料!L128*0.15+[1]开办物料!L128</f>
        <v>55.2</v>
      </c>
    </row>
    <row r="130" s="4" customFormat="1" ht="20" customHeight="1" spans="1:190">
      <c r="A130" s="14">
        <v>128</v>
      </c>
      <c r="B130" s="15" t="s">
        <v>329</v>
      </c>
      <c r="C130" s="15" t="s">
        <v>330</v>
      </c>
      <c r="D130" s="15" t="s">
        <v>16</v>
      </c>
      <c r="E130" s="15">
        <v>5</v>
      </c>
      <c r="F130" s="15" t="s">
        <v>102</v>
      </c>
      <c r="G130" s="15" t="s">
        <v>18</v>
      </c>
      <c r="H130" s="16"/>
      <c r="I130" s="22"/>
      <c r="J130" s="15" t="s">
        <v>331</v>
      </c>
      <c r="K130" s="22">
        <f>[1]开办物料!L129*0.15+[1]开办物料!L129</f>
        <v>24.15</v>
      </c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</row>
    <row r="131" s="4" customFormat="1" ht="20" customHeight="1" spans="1:190">
      <c r="A131" s="14">
        <v>129</v>
      </c>
      <c r="B131" s="15" t="s">
        <v>332</v>
      </c>
      <c r="C131" s="15" t="s">
        <v>333</v>
      </c>
      <c r="D131" s="15" t="s">
        <v>16</v>
      </c>
      <c r="E131" s="15">
        <v>1</v>
      </c>
      <c r="F131" s="15" t="s">
        <v>102</v>
      </c>
      <c r="G131" s="15" t="s">
        <v>18</v>
      </c>
      <c r="H131" s="16"/>
      <c r="I131" s="22"/>
      <c r="J131" s="15"/>
      <c r="K131" s="22">
        <f>[1]开办物料!L130*0.15+[1]开办物料!L130</f>
        <v>238.05</v>
      </c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</row>
    <row r="132" s="4" customFormat="1" ht="20" customHeight="1" spans="1:190">
      <c r="A132" s="14">
        <v>130</v>
      </c>
      <c r="B132" s="15" t="s">
        <v>334</v>
      </c>
      <c r="C132" s="15" t="s">
        <v>335</v>
      </c>
      <c r="D132" s="15" t="s">
        <v>175</v>
      </c>
      <c r="E132" s="15">
        <v>10</v>
      </c>
      <c r="F132" s="15" t="s">
        <v>102</v>
      </c>
      <c r="G132" s="15" t="s">
        <v>18</v>
      </c>
      <c r="H132" s="16"/>
      <c r="I132" s="22"/>
      <c r="J132" s="15" t="s">
        <v>336</v>
      </c>
      <c r="K132" s="22">
        <f>[1]开办物料!L131*0.15+[1]开办物料!L131</f>
        <v>69</v>
      </c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</row>
    <row r="133" s="1" customFormat="1" ht="20" customHeight="1" spans="1:11">
      <c r="A133" s="14">
        <v>131</v>
      </c>
      <c r="B133" s="31" t="s">
        <v>337</v>
      </c>
      <c r="C133" s="31" t="s">
        <v>338</v>
      </c>
      <c r="D133" s="31" t="s">
        <v>79</v>
      </c>
      <c r="E133" s="15">
        <v>2</v>
      </c>
      <c r="F133" s="15" t="s">
        <v>339</v>
      </c>
      <c r="G133" s="15" t="s">
        <v>18</v>
      </c>
      <c r="H133" s="16"/>
      <c r="I133" s="22"/>
      <c r="J133" s="23"/>
      <c r="K133" s="22">
        <f>[1]开办物料!L132*0.15+[1]开办物料!L132</f>
        <v>20.7</v>
      </c>
    </row>
    <row r="134" s="1" customFormat="1" ht="20" customHeight="1" spans="1:11">
      <c r="A134" s="14">
        <v>132</v>
      </c>
      <c r="B134" s="31" t="s">
        <v>340</v>
      </c>
      <c r="C134" s="31" t="s">
        <v>341</v>
      </c>
      <c r="D134" s="31" t="s">
        <v>342</v>
      </c>
      <c r="E134" s="15">
        <v>2</v>
      </c>
      <c r="F134" s="15" t="s">
        <v>339</v>
      </c>
      <c r="G134" s="15" t="s">
        <v>18</v>
      </c>
      <c r="H134" s="16"/>
      <c r="I134" s="22"/>
      <c r="J134" s="23"/>
      <c r="K134" s="22">
        <f>[1]开办物料!L133*0.15+[1]开办物料!L133</f>
        <v>28.75</v>
      </c>
    </row>
    <row r="135" s="1" customFormat="1" ht="20" customHeight="1" spans="1:11">
      <c r="A135" s="14">
        <v>133</v>
      </c>
      <c r="B135" s="15" t="s">
        <v>343</v>
      </c>
      <c r="C135" s="15" t="s">
        <v>344</v>
      </c>
      <c r="D135" s="15" t="s">
        <v>79</v>
      </c>
      <c r="E135" s="15">
        <v>5</v>
      </c>
      <c r="F135" s="15" t="s">
        <v>339</v>
      </c>
      <c r="G135" s="15" t="s">
        <v>18</v>
      </c>
      <c r="H135" s="16"/>
      <c r="I135" s="22"/>
      <c r="J135" s="23"/>
      <c r="K135" s="22">
        <f>[1]开办物料!L134*0.15+[1]开办物料!L134</f>
        <v>9.775</v>
      </c>
    </row>
    <row r="136" s="1" customFormat="1" ht="20" customHeight="1" spans="1:11">
      <c r="A136" s="14">
        <v>134</v>
      </c>
      <c r="B136" s="15" t="s">
        <v>345</v>
      </c>
      <c r="C136" s="15" t="s">
        <v>346</v>
      </c>
      <c r="D136" s="15" t="s">
        <v>79</v>
      </c>
      <c r="E136" s="15">
        <v>2</v>
      </c>
      <c r="F136" s="15" t="s">
        <v>339</v>
      </c>
      <c r="G136" s="15" t="s">
        <v>18</v>
      </c>
      <c r="H136" s="16"/>
      <c r="I136" s="22"/>
      <c r="J136" s="23"/>
      <c r="K136" s="22">
        <f>[1]开办物料!L135*0.15+[1]开办物料!L135</f>
        <v>29.9</v>
      </c>
    </row>
    <row r="137" s="1" customFormat="1" ht="20" customHeight="1" spans="1:11">
      <c r="A137" s="14">
        <v>135</v>
      </c>
      <c r="B137" s="15" t="s">
        <v>347</v>
      </c>
      <c r="C137" s="15" t="s">
        <v>348</v>
      </c>
      <c r="D137" s="15" t="s">
        <v>79</v>
      </c>
      <c r="E137" s="15">
        <v>5</v>
      </c>
      <c r="F137" s="15" t="s">
        <v>339</v>
      </c>
      <c r="G137" s="15" t="s">
        <v>18</v>
      </c>
      <c r="H137" s="16"/>
      <c r="I137" s="22"/>
      <c r="J137" s="23"/>
      <c r="K137" s="22">
        <f>[1]开办物料!L136*0.15+[1]开办物料!L136</f>
        <v>9.775</v>
      </c>
    </row>
    <row r="138" s="1" customFormat="1" ht="20" customHeight="1" spans="1:11">
      <c r="A138" s="14">
        <v>136</v>
      </c>
      <c r="B138" s="15" t="s">
        <v>349</v>
      </c>
      <c r="C138" s="15" t="s">
        <v>350</v>
      </c>
      <c r="D138" s="15" t="s">
        <v>79</v>
      </c>
      <c r="E138" s="15">
        <v>3</v>
      </c>
      <c r="F138" s="15" t="s">
        <v>339</v>
      </c>
      <c r="G138" s="15" t="s">
        <v>18</v>
      </c>
      <c r="H138" s="16"/>
      <c r="I138" s="22"/>
      <c r="J138" s="23"/>
      <c r="K138" s="22">
        <f>[1]开办物料!L137*0.15+[1]开办物料!L137</f>
        <v>3.45</v>
      </c>
    </row>
    <row r="139" s="1" customFormat="1" ht="20" customHeight="1" spans="1:11">
      <c r="A139" s="14">
        <v>137</v>
      </c>
      <c r="B139" s="15" t="s">
        <v>349</v>
      </c>
      <c r="C139" s="15" t="s">
        <v>344</v>
      </c>
      <c r="D139" s="15" t="s">
        <v>79</v>
      </c>
      <c r="E139" s="15">
        <v>3</v>
      </c>
      <c r="F139" s="15" t="s">
        <v>339</v>
      </c>
      <c r="G139" s="15" t="s">
        <v>18</v>
      </c>
      <c r="H139" s="16"/>
      <c r="I139" s="22"/>
      <c r="J139" s="23"/>
      <c r="K139" s="22">
        <f>[1]开办物料!L138*0.15+[1]开办物料!L138</f>
        <v>13.8</v>
      </c>
    </row>
    <row r="140" s="1" customFormat="1" ht="20" customHeight="1" spans="1:11">
      <c r="A140" s="14">
        <v>138</v>
      </c>
      <c r="B140" s="15" t="s">
        <v>349</v>
      </c>
      <c r="C140" s="15" t="s">
        <v>351</v>
      </c>
      <c r="D140" s="15" t="s">
        <v>79</v>
      </c>
      <c r="E140" s="15">
        <v>3</v>
      </c>
      <c r="F140" s="15" t="s">
        <v>339</v>
      </c>
      <c r="G140" s="15" t="s">
        <v>18</v>
      </c>
      <c r="H140" s="16"/>
      <c r="I140" s="22"/>
      <c r="J140" s="23"/>
      <c r="K140" s="22">
        <f>[1]开办物料!L139*0.15+[1]开办物料!L139</f>
        <v>2.3</v>
      </c>
    </row>
    <row r="141" s="1" customFormat="1" ht="20" customHeight="1" spans="1:11">
      <c r="A141" s="14">
        <v>139</v>
      </c>
      <c r="B141" s="15" t="s">
        <v>349</v>
      </c>
      <c r="C141" s="15" t="s">
        <v>352</v>
      </c>
      <c r="D141" s="15" t="s">
        <v>79</v>
      </c>
      <c r="E141" s="15">
        <v>3</v>
      </c>
      <c r="F141" s="15" t="s">
        <v>339</v>
      </c>
      <c r="G141" s="15" t="s">
        <v>18</v>
      </c>
      <c r="H141" s="16"/>
      <c r="I141" s="22"/>
      <c r="J141" s="23"/>
      <c r="K141" s="22">
        <f>[1]开办物料!L140*0.15+[1]开办物料!L140</f>
        <v>3.45</v>
      </c>
    </row>
    <row r="142" s="1" customFormat="1" ht="20" customHeight="1" spans="1:11">
      <c r="A142" s="14">
        <v>140</v>
      </c>
      <c r="B142" s="15" t="s">
        <v>353</v>
      </c>
      <c r="C142" s="15" t="s">
        <v>350</v>
      </c>
      <c r="D142" s="15" t="s">
        <v>79</v>
      </c>
      <c r="E142" s="15">
        <v>3</v>
      </c>
      <c r="F142" s="15" t="s">
        <v>339</v>
      </c>
      <c r="G142" s="15" t="s">
        <v>18</v>
      </c>
      <c r="H142" s="16"/>
      <c r="I142" s="22"/>
      <c r="J142" s="23"/>
      <c r="K142" s="22">
        <f>[1]开办物料!L141*0.15+[1]开办物料!L141</f>
        <v>5.75</v>
      </c>
    </row>
    <row r="143" s="1" customFormat="1" ht="20" customHeight="1" spans="1:11">
      <c r="A143" s="14">
        <v>141</v>
      </c>
      <c r="B143" s="15" t="s">
        <v>353</v>
      </c>
      <c r="C143" s="15" t="s">
        <v>344</v>
      </c>
      <c r="D143" s="15" t="s">
        <v>79</v>
      </c>
      <c r="E143" s="15">
        <v>3</v>
      </c>
      <c r="F143" s="15" t="s">
        <v>339</v>
      </c>
      <c r="G143" s="15" t="s">
        <v>18</v>
      </c>
      <c r="H143" s="16"/>
      <c r="I143" s="22"/>
      <c r="J143" s="23"/>
      <c r="K143" s="22">
        <f>[1]开办物料!L142*0.15+[1]开办物料!L142</f>
        <v>13.8</v>
      </c>
    </row>
    <row r="144" s="1" customFormat="1" ht="20" customHeight="1" spans="1:11">
      <c r="A144" s="14">
        <v>142</v>
      </c>
      <c r="B144" s="15" t="s">
        <v>353</v>
      </c>
      <c r="C144" s="15" t="s">
        <v>352</v>
      </c>
      <c r="D144" s="15" t="s">
        <v>79</v>
      </c>
      <c r="E144" s="15">
        <v>3</v>
      </c>
      <c r="F144" s="15" t="s">
        <v>339</v>
      </c>
      <c r="G144" s="15" t="s">
        <v>18</v>
      </c>
      <c r="H144" s="16"/>
      <c r="I144" s="22"/>
      <c r="J144" s="23"/>
      <c r="K144" s="22">
        <f>[1]开办物料!L143*0.15+[1]开办物料!L143</f>
        <v>4.6</v>
      </c>
    </row>
    <row r="145" s="1" customFormat="1" ht="20" customHeight="1" spans="1:11">
      <c r="A145" s="14">
        <v>143</v>
      </c>
      <c r="B145" s="15" t="s">
        <v>354</v>
      </c>
      <c r="C145" s="15" t="s">
        <v>344</v>
      </c>
      <c r="D145" s="15" t="s">
        <v>79</v>
      </c>
      <c r="E145" s="15">
        <v>3</v>
      </c>
      <c r="F145" s="15" t="s">
        <v>339</v>
      </c>
      <c r="G145" s="15" t="s">
        <v>18</v>
      </c>
      <c r="H145" s="16"/>
      <c r="I145" s="22"/>
      <c r="J145" s="23"/>
      <c r="K145" s="22">
        <f>[1]开办物料!L144*0.15+[1]开办物料!L144</f>
        <v>9.775</v>
      </c>
    </row>
    <row r="146" s="1" customFormat="1" ht="20" customHeight="1" spans="1:11">
      <c r="A146" s="14">
        <v>144</v>
      </c>
      <c r="B146" s="15" t="s">
        <v>355</v>
      </c>
      <c r="C146" s="15" t="s">
        <v>344</v>
      </c>
      <c r="D146" s="15" t="s">
        <v>79</v>
      </c>
      <c r="E146" s="15">
        <v>3</v>
      </c>
      <c r="F146" s="15" t="s">
        <v>339</v>
      </c>
      <c r="G146" s="15" t="s">
        <v>18</v>
      </c>
      <c r="H146" s="16"/>
      <c r="I146" s="22"/>
      <c r="J146" s="23"/>
      <c r="K146" s="22">
        <f>[1]开办物料!L145*0.15+[1]开办物料!L145</f>
        <v>9.775</v>
      </c>
    </row>
    <row r="147" s="1" customFormat="1" ht="20" customHeight="1" spans="1:11">
      <c r="A147" s="14">
        <v>145</v>
      </c>
      <c r="B147" s="15" t="s">
        <v>356</v>
      </c>
      <c r="C147" s="15" t="s">
        <v>344</v>
      </c>
      <c r="D147" s="15" t="s">
        <v>79</v>
      </c>
      <c r="E147" s="15">
        <v>3</v>
      </c>
      <c r="F147" s="15" t="s">
        <v>339</v>
      </c>
      <c r="G147" s="15" t="s">
        <v>18</v>
      </c>
      <c r="H147" s="16"/>
      <c r="I147" s="22"/>
      <c r="J147" s="23"/>
      <c r="K147" s="22">
        <f>[1]开办物料!L146*0.15+[1]开办物料!L146</f>
        <v>17.25</v>
      </c>
    </row>
    <row r="148" s="1" customFormat="1" ht="20" customHeight="1" spans="1:11">
      <c r="A148" s="14">
        <v>146</v>
      </c>
      <c r="B148" s="15" t="s">
        <v>357</v>
      </c>
      <c r="C148" s="15" t="s">
        <v>358</v>
      </c>
      <c r="D148" s="15" t="s">
        <v>79</v>
      </c>
      <c r="E148" s="15">
        <v>3</v>
      </c>
      <c r="F148" s="15" t="s">
        <v>339</v>
      </c>
      <c r="G148" s="15" t="s">
        <v>18</v>
      </c>
      <c r="H148" s="16"/>
      <c r="I148" s="22"/>
      <c r="J148" s="23"/>
      <c r="K148" s="22">
        <f>[1]开办物料!L147*0.15+[1]开办物料!L147</f>
        <v>4.6</v>
      </c>
    </row>
    <row r="149" s="1" customFormat="1" ht="20" customHeight="1" spans="1:11">
      <c r="A149" s="14">
        <v>147</v>
      </c>
      <c r="B149" s="15" t="s">
        <v>359</v>
      </c>
      <c r="C149" s="15" t="s">
        <v>360</v>
      </c>
      <c r="D149" s="15" t="s">
        <v>79</v>
      </c>
      <c r="E149" s="15">
        <v>3</v>
      </c>
      <c r="F149" s="15" t="s">
        <v>339</v>
      </c>
      <c r="G149" s="15" t="s">
        <v>18</v>
      </c>
      <c r="H149" s="16"/>
      <c r="I149" s="22"/>
      <c r="J149" s="23"/>
      <c r="K149" s="22">
        <f>[1]开办物料!L148*0.15+[1]开办物料!L148</f>
        <v>11.5</v>
      </c>
    </row>
    <row r="150" s="1" customFormat="1" ht="20" customHeight="1" spans="1:11">
      <c r="A150" s="14">
        <v>148</v>
      </c>
      <c r="B150" s="15" t="s">
        <v>361</v>
      </c>
      <c r="C150" s="15" t="s">
        <v>362</v>
      </c>
      <c r="D150" s="15" t="s">
        <v>79</v>
      </c>
      <c r="E150" s="15">
        <v>3</v>
      </c>
      <c r="F150" s="15" t="s">
        <v>339</v>
      </c>
      <c r="G150" s="15" t="s">
        <v>18</v>
      </c>
      <c r="H150" s="16"/>
      <c r="I150" s="22"/>
      <c r="J150" s="23"/>
      <c r="K150" s="22">
        <f>[1]开办物料!L149*0.15+[1]开办物料!L149</f>
        <v>4.6</v>
      </c>
    </row>
    <row r="151" s="1" customFormat="1" ht="20" customHeight="1" spans="1:11">
      <c r="A151" s="14">
        <v>149</v>
      </c>
      <c r="B151" s="15" t="s">
        <v>363</v>
      </c>
      <c r="C151" s="15" t="s">
        <v>364</v>
      </c>
      <c r="D151" s="15" t="s">
        <v>175</v>
      </c>
      <c r="E151" s="15">
        <v>3</v>
      </c>
      <c r="F151" s="15" t="s">
        <v>339</v>
      </c>
      <c r="G151" s="15" t="s">
        <v>18</v>
      </c>
      <c r="H151" s="16"/>
      <c r="I151" s="22"/>
      <c r="J151" s="23"/>
      <c r="K151" s="22">
        <f>[1]开办物料!L150*0.15+[1]开办物料!L150</f>
        <v>13.8</v>
      </c>
    </row>
    <row r="152" s="1" customFormat="1" ht="20" customHeight="1" spans="1:11">
      <c r="A152" s="14">
        <v>150</v>
      </c>
      <c r="B152" s="15" t="s">
        <v>365</v>
      </c>
      <c r="C152" s="15" t="s">
        <v>366</v>
      </c>
      <c r="D152" s="15" t="s">
        <v>79</v>
      </c>
      <c r="E152" s="15">
        <v>5</v>
      </c>
      <c r="F152" s="15" t="s">
        <v>339</v>
      </c>
      <c r="G152" s="15" t="s">
        <v>18</v>
      </c>
      <c r="H152" s="16"/>
      <c r="I152" s="22"/>
      <c r="J152" s="23"/>
      <c r="K152" s="22">
        <f>[1]开办物料!L151*0.15+[1]开办物料!L151</f>
        <v>7.475</v>
      </c>
    </row>
    <row r="153" s="1" customFormat="1" ht="20" customHeight="1" spans="1:11">
      <c r="A153" s="14">
        <v>151</v>
      </c>
      <c r="B153" s="15" t="s">
        <v>367</v>
      </c>
      <c r="C153" s="15" t="s">
        <v>368</v>
      </c>
      <c r="D153" s="15" t="s">
        <v>79</v>
      </c>
      <c r="E153" s="15">
        <v>10</v>
      </c>
      <c r="F153" s="15" t="s">
        <v>339</v>
      </c>
      <c r="G153" s="15" t="s">
        <v>18</v>
      </c>
      <c r="H153" s="16"/>
      <c r="I153" s="22"/>
      <c r="J153" s="23"/>
      <c r="K153" s="22">
        <f>[1]开办物料!L152*0.15+[1]开办物料!L152</f>
        <v>55.2</v>
      </c>
    </row>
    <row r="154" s="1" customFormat="1" ht="20" customHeight="1" spans="1:11">
      <c r="A154" s="14">
        <v>152</v>
      </c>
      <c r="B154" s="15" t="s">
        <v>369</v>
      </c>
      <c r="C154" s="15" t="s">
        <v>370</v>
      </c>
      <c r="D154" s="15" t="s">
        <v>16</v>
      </c>
      <c r="E154" s="15">
        <v>2</v>
      </c>
      <c r="F154" s="15" t="s">
        <v>339</v>
      </c>
      <c r="G154" s="15" t="s">
        <v>18</v>
      </c>
      <c r="H154" s="16"/>
      <c r="I154" s="22"/>
      <c r="J154" s="23"/>
      <c r="K154" s="22">
        <f>[1]开办物料!L153*0.15+[1]开办物料!L153</f>
        <v>34.5</v>
      </c>
    </row>
    <row r="155" s="1" customFormat="1" ht="20" customHeight="1" spans="1:11">
      <c r="A155" s="14">
        <v>153</v>
      </c>
      <c r="B155" s="15" t="s">
        <v>371</v>
      </c>
      <c r="C155" s="15" t="s">
        <v>372</v>
      </c>
      <c r="D155" s="15" t="s">
        <v>79</v>
      </c>
      <c r="E155" s="15">
        <v>1</v>
      </c>
      <c r="F155" s="15" t="s">
        <v>339</v>
      </c>
      <c r="G155" s="15" t="s">
        <v>18</v>
      </c>
      <c r="H155" s="16"/>
      <c r="I155" s="22"/>
      <c r="J155" s="23"/>
      <c r="K155" s="22">
        <f>[1]开办物料!L154*0.15+[1]开办物料!L154</f>
        <v>155.25</v>
      </c>
    </row>
    <row r="156" s="1" customFormat="1" ht="20" customHeight="1" spans="1:11">
      <c r="A156" s="14">
        <v>154</v>
      </c>
      <c r="B156" s="15" t="s">
        <v>373</v>
      </c>
      <c r="C156" s="15" t="s">
        <v>374</v>
      </c>
      <c r="D156" s="15" t="s">
        <v>13</v>
      </c>
      <c r="E156" s="15">
        <v>1</v>
      </c>
      <c r="F156" s="15" t="s">
        <v>339</v>
      </c>
      <c r="G156" s="15" t="s">
        <v>18</v>
      </c>
      <c r="H156" s="16"/>
      <c r="I156" s="22"/>
      <c r="J156" s="23" t="s">
        <v>375</v>
      </c>
      <c r="K156" s="22">
        <f>[1]开办物料!L155*0.15+[1]开办物料!L155</f>
        <v>155.25</v>
      </c>
    </row>
    <row r="157" s="1" customFormat="1" ht="20" customHeight="1" spans="1:190">
      <c r="A157" s="14">
        <v>155</v>
      </c>
      <c r="B157" s="15" t="s">
        <v>376</v>
      </c>
      <c r="C157" s="15" t="s">
        <v>377</v>
      </c>
      <c r="D157" s="15" t="s">
        <v>79</v>
      </c>
      <c r="E157" s="15">
        <v>1</v>
      </c>
      <c r="F157" s="15" t="s">
        <v>339</v>
      </c>
      <c r="G157" s="15" t="s">
        <v>18</v>
      </c>
      <c r="H157" s="16"/>
      <c r="I157" s="22"/>
      <c r="J157" s="23" t="s">
        <v>378</v>
      </c>
      <c r="K157" s="22">
        <f>[1]开办物料!L156*0.15+[1]开办物料!L156</f>
        <v>143.75</v>
      </c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  <c r="EI157" s="5"/>
      <c r="EJ157" s="5"/>
      <c r="EK157" s="5"/>
      <c r="EL157" s="5"/>
      <c r="EM157" s="5"/>
      <c r="EN157" s="5"/>
      <c r="EO157" s="5"/>
      <c r="EP157" s="5"/>
      <c r="EQ157" s="5"/>
      <c r="ER157" s="5"/>
      <c r="ES157" s="5"/>
      <c r="ET157" s="5"/>
      <c r="EU157" s="5"/>
      <c r="EV157" s="5"/>
      <c r="EW157" s="5"/>
      <c r="EX157" s="5"/>
      <c r="EY157" s="5"/>
      <c r="EZ157" s="5"/>
      <c r="FA157" s="5"/>
      <c r="FB157" s="5"/>
      <c r="FC157" s="5"/>
      <c r="FD157" s="5"/>
      <c r="FE157" s="5"/>
      <c r="FF157" s="5"/>
      <c r="FG157" s="5"/>
      <c r="FH157" s="5"/>
      <c r="FI157" s="5"/>
      <c r="FJ157" s="5"/>
      <c r="FK157" s="5"/>
      <c r="FL157" s="5"/>
      <c r="FM157" s="5"/>
      <c r="FN157" s="5"/>
      <c r="FO157" s="5"/>
      <c r="FP157" s="5"/>
      <c r="FQ157" s="5"/>
      <c r="FR157" s="5"/>
      <c r="FS157" s="5"/>
      <c r="FT157" s="5"/>
      <c r="FU157" s="5"/>
      <c r="FV157" s="5"/>
      <c r="FW157" s="5"/>
      <c r="FX157" s="5"/>
      <c r="FY157" s="5"/>
      <c r="FZ157" s="5"/>
      <c r="GA157" s="5"/>
      <c r="GB157" s="5"/>
      <c r="GC157" s="5"/>
      <c r="GD157" s="5"/>
      <c r="GE157" s="5"/>
      <c r="GF157" s="5"/>
      <c r="GG157" s="5"/>
      <c r="GH157" s="5"/>
    </row>
    <row r="158" s="1" customFormat="1" ht="20" customHeight="1" spans="1:190">
      <c r="A158" s="14">
        <v>156</v>
      </c>
      <c r="B158" s="15" t="s">
        <v>379</v>
      </c>
      <c r="C158" s="15" t="s">
        <v>380</v>
      </c>
      <c r="D158" s="15" t="s">
        <v>175</v>
      </c>
      <c r="E158" s="15">
        <v>1</v>
      </c>
      <c r="F158" s="15" t="s">
        <v>339</v>
      </c>
      <c r="G158" s="15" t="s">
        <v>18</v>
      </c>
      <c r="H158" s="16"/>
      <c r="I158" s="22"/>
      <c r="J158" s="23" t="s">
        <v>381</v>
      </c>
      <c r="K158" s="22">
        <f>[1]开办物料!L157*0.15+[1]开办物料!L157</f>
        <v>74.75</v>
      </c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5"/>
      <c r="ED158" s="5"/>
      <c r="EE158" s="5"/>
      <c r="EF158" s="5"/>
      <c r="EG158" s="5"/>
      <c r="EH158" s="5"/>
      <c r="EI158" s="5"/>
      <c r="EJ158" s="5"/>
      <c r="EK158" s="5"/>
      <c r="EL158" s="5"/>
      <c r="EM158" s="5"/>
      <c r="EN158" s="5"/>
      <c r="EO158" s="5"/>
      <c r="EP158" s="5"/>
      <c r="EQ158" s="5"/>
      <c r="ER158" s="5"/>
      <c r="ES158" s="5"/>
      <c r="ET158" s="5"/>
      <c r="EU158" s="5"/>
      <c r="EV158" s="5"/>
      <c r="EW158" s="5"/>
      <c r="EX158" s="5"/>
      <c r="EY158" s="5"/>
      <c r="EZ158" s="5"/>
      <c r="FA158" s="5"/>
      <c r="FB158" s="5"/>
      <c r="FC158" s="5"/>
      <c r="FD158" s="5"/>
      <c r="FE158" s="5"/>
      <c r="FF158" s="5"/>
      <c r="FG158" s="5"/>
      <c r="FH158" s="5"/>
      <c r="FI158" s="5"/>
      <c r="FJ158" s="5"/>
      <c r="FK158" s="5"/>
      <c r="FL158" s="5"/>
      <c r="FM158" s="5"/>
      <c r="FN158" s="5"/>
      <c r="FO158" s="5"/>
      <c r="FP158" s="5"/>
      <c r="FQ158" s="5"/>
      <c r="FR158" s="5"/>
      <c r="FS158" s="5"/>
      <c r="FT158" s="5"/>
      <c r="FU158" s="5"/>
      <c r="FV158" s="5"/>
      <c r="FW158" s="5"/>
      <c r="FX158" s="5"/>
      <c r="FY158" s="5"/>
      <c r="FZ158" s="5"/>
      <c r="GA158" s="5"/>
      <c r="GB158" s="5"/>
      <c r="GC158" s="5"/>
      <c r="GD158" s="5"/>
      <c r="GE158" s="5"/>
      <c r="GF158" s="5"/>
      <c r="GG158" s="5"/>
      <c r="GH158" s="5"/>
    </row>
    <row r="159" s="1" customFormat="1" ht="20" customHeight="1" spans="1:190">
      <c r="A159" s="14">
        <v>157</v>
      </c>
      <c r="B159" s="15" t="s">
        <v>382</v>
      </c>
      <c r="C159" s="15" t="s">
        <v>383</v>
      </c>
      <c r="D159" s="15" t="s">
        <v>13</v>
      </c>
      <c r="E159" s="15">
        <v>1</v>
      </c>
      <c r="F159" s="15" t="s">
        <v>339</v>
      </c>
      <c r="G159" s="15" t="s">
        <v>18</v>
      </c>
      <c r="H159" s="16"/>
      <c r="I159" s="22"/>
      <c r="J159" s="23" t="s">
        <v>384</v>
      </c>
      <c r="K159" s="22">
        <f>[1]开办物料!L158*0.15+[1]开办物料!L158</f>
        <v>161</v>
      </c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/>
      <c r="ED159" s="5"/>
      <c r="EE159" s="5"/>
      <c r="EF159" s="5"/>
      <c r="EG159" s="5"/>
      <c r="EH159" s="5"/>
      <c r="EI159" s="5"/>
      <c r="EJ159" s="5"/>
      <c r="EK159" s="5"/>
      <c r="EL159" s="5"/>
      <c r="EM159" s="5"/>
      <c r="EN159" s="5"/>
      <c r="EO159" s="5"/>
      <c r="EP159" s="5"/>
      <c r="EQ159" s="5"/>
      <c r="ER159" s="5"/>
      <c r="ES159" s="5"/>
      <c r="ET159" s="5"/>
      <c r="EU159" s="5"/>
      <c r="EV159" s="5"/>
      <c r="EW159" s="5"/>
      <c r="EX159" s="5"/>
      <c r="EY159" s="5"/>
      <c r="EZ159" s="5"/>
      <c r="FA159" s="5"/>
      <c r="FB159" s="5"/>
      <c r="FC159" s="5"/>
      <c r="FD159" s="5"/>
      <c r="FE159" s="5"/>
      <c r="FF159" s="5"/>
      <c r="FG159" s="5"/>
      <c r="FH159" s="5"/>
      <c r="FI159" s="5"/>
      <c r="FJ159" s="5"/>
      <c r="FK159" s="5"/>
      <c r="FL159" s="5"/>
      <c r="FM159" s="5"/>
      <c r="FN159" s="5"/>
      <c r="FO159" s="5"/>
      <c r="FP159" s="5"/>
      <c r="FQ159" s="5"/>
      <c r="FR159" s="5"/>
      <c r="FS159" s="5"/>
      <c r="FT159" s="5"/>
      <c r="FU159" s="5"/>
      <c r="FV159" s="5"/>
      <c r="FW159" s="5"/>
      <c r="FX159" s="5"/>
      <c r="FY159" s="5"/>
      <c r="FZ159" s="5"/>
      <c r="GA159" s="5"/>
      <c r="GB159" s="5"/>
      <c r="GC159" s="5"/>
      <c r="GD159" s="5"/>
      <c r="GE159" s="5"/>
      <c r="GF159" s="5"/>
      <c r="GG159" s="5"/>
      <c r="GH159" s="5"/>
    </row>
    <row r="160" s="5" customFormat="1" ht="20" customHeight="1" spans="1:190">
      <c r="A160" s="14">
        <v>158</v>
      </c>
      <c r="B160" s="18" t="s">
        <v>385</v>
      </c>
      <c r="C160" s="32" t="s">
        <v>386</v>
      </c>
      <c r="D160" s="18" t="s">
        <v>79</v>
      </c>
      <c r="E160" s="18">
        <v>1</v>
      </c>
      <c r="F160" s="18" t="s">
        <v>339</v>
      </c>
      <c r="G160" s="18" t="s">
        <v>18</v>
      </c>
      <c r="H160" s="16"/>
      <c r="I160" s="22"/>
      <c r="J160" s="36" t="s">
        <v>387</v>
      </c>
      <c r="K160" s="22">
        <f>[1]开办物料!L159*0.15+[1]开办物料!L159</f>
        <v>817.65</v>
      </c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</row>
    <row r="161" s="5" customFormat="1" ht="20" customHeight="1" spans="1:190">
      <c r="A161" s="14">
        <v>159</v>
      </c>
      <c r="B161" s="18" t="s">
        <v>385</v>
      </c>
      <c r="C161" s="18" t="s">
        <v>388</v>
      </c>
      <c r="D161" s="18" t="s">
        <v>79</v>
      </c>
      <c r="E161" s="18">
        <v>1</v>
      </c>
      <c r="F161" s="18" t="s">
        <v>339</v>
      </c>
      <c r="G161" s="18" t="s">
        <v>18</v>
      </c>
      <c r="H161" s="16"/>
      <c r="I161" s="22"/>
      <c r="J161" s="36" t="s">
        <v>389</v>
      </c>
      <c r="K161" s="22">
        <f>[1]开办物料!L160*0.15+[1]开办物料!L160</f>
        <v>240.35</v>
      </c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</row>
    <row r="162" s="5" customFormat="1" ht="20" customHeight="1" spans="1:190">
      <c r="A162" s="14">
        <v>160</v>
      </c>
      <c r="B162" s="20" t="s">
        <v>385</v>
      </c>
      <c r="C162" s="18" t="s">
        <v>390</v>
      </c>
      <c r="D162" s="18" t="s">
        <v>16</v>
      </c>
      <c r="E162" s="18">
        <v>1</v>
      </c>
      <c r="F162" s="18" t="s">
        <v>102</v>
      </c>
      <c r="G162" s="18" t="s">
        <v>18</v>
      </c>
      <c r="H162" s="16"/>
      <c r="I162" s="22"/>
      <c r="J162" s="36" t="s">
        <v>391</v>
      </c>
      <c r="K162" s="22">
        <f>[1]开办物料!L161*0.15+[1]开办物料!L161</f>
        <v>563.5</v>
      </c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</row>
    <row r="163" s="1" customFormat="1" ht="20" customHeight="1" spans="1:11">
      <c r="A163" s="14">
        <v>161</v>
      </c>
      <c r="B163" s="15" t="s">
        <v>392</v>
      </c>
      <c r="C163" s="33" t="s">
        <v>393</v>
      </c>
      <c r="D163" s="15" t="s">
        <v>175</v>
      </c>
      <c r="E163" s="15">
        <v>1</v>
      </c>
      <c r="F163" s="15" t="s">
        <v>339</v>
      </c>
      <c r="G163" s="15" t="s">
        <v>18</v>
      </c>
      <c r="H163" s="16"/>
      <c r="I163" s="22"/>
      <c r="J163" s="23" t="s">
        <v>394</v>
      </c>
      <c r="K163" s="22">
        <f>[1]开办物料!L162*0.15+[1]开办物料!L162</f>
        <v>155.25</v>
      </c>
    </row>
    <row r="164" s="1" customFormat="1" ht="20" customHeight="1" spans="1:11">
      <c r="A164" s="14">
        <v>162</v>
      </c>
      <c r="B164" s="34" t="s">
        <v>395</v>
      </c>
      <c r="C164" s="15" t="s">
        <v>396</v>
      </c>
      <c r="D164" s="15" t="s">
        <v>79</v>
      </c>
      <c r="E164" s="15">
        <v>1</v>
      </c>
      <c r="F164" s="15" t="s">
        <v>339</v>
      </c>
      <c r="G164" s="15" t="s">
        <v>252</v>
      </c>
      <c r="H164" s="16"/>
      <c r="I164" s="22"/>
      <c r="J164" s="23"/>
      <c r="K164" s="22">
        <f>[1]开办物料!L163*0.15+[1]开办物料!L163</f>
        <v>230</v>
      </c>
    </row>
    <row r="165" s="1" customFormat="1" ht="20" customHeight="1" spans="1:11">
      <c r="A165" s="14">
        <v>163</v>
      </c>
      <c r="B165" s="14" t="s">
        <v>397</v>
      </c>
      <c r="C165" s="15" t="s">
        <v>398</v>
      </c>
      <c r="D165" s="15" t="s">
        <v>16</v>
      </c>
      <c r="E165" s="15">
        <v>2</v>
      </c>
      <c r="F165" s="15" t="s">
        <v>33</v>
      </c>
      <c r="G165" s="15" t="s">
        <v>252</v>
      </c>
      <c r="H165" s="16"/>
      <c r="I165" s="22"/>
      <c r="J165" s="15" t="s">
        <v>399</v>
      </c>
      <c r="K165" s="22">
        <f>[1]开办物料!L164*0.15+[1]开办物料!L164</f>
        <v>1826.2</v>
      </c>
    </row>
    <row r="166" s="1" customFormat="1" ht="20" customHeight="1" spans="1:11">
      <c r="A166" s="14">
        <v>164</v>
      </c>
      <c r="B166" s="14" t="s">
        <v>400</v>
      </c>
      <c r="C166" s="15" t="s">
        <v>401</v>
      </c>
      <c r="D166" s="15" t="s">
        <v>16</v>
      </c>
      <c r="E166" s="15">
        <v>1</v>
      </c>
      <c r="F166" s="15" t="s">
        <v>33</v>
      </c>
      <c r="G166" s="15" t="s">
        <v>252</v>
      </c>
      <c r="H166" s="16"/>
      <c r="I166" s="22"/>
      <c r="J166" s="15" t="s">
        <v>402</v>
      </c>
      <c r="K166" s="22">
        <f>[1]开办物料!L165*0.15+[1]开办物料!L165</f>
        <v>746.35</v>
      </c>
    </row>
    <row r="167" s="1" customFormat="1" ht="20" customHeight="1" spans="1:11">
      <c r="A167" s="14">
        <v>165</v>
      </c>
      <c r="B167" s="14" t="s">
        <v>403</v>
      </c>
      <c r="C167" s="15" t="s">
        <v>404</v>
      </c>
      <c r="D167" s="15" t="s">
        <v>13</v>
      </c>
      <c r="E167" s="15">
        <v>1</v>
      </c>
      <c r="F167" s="15" t="s">
        <v>33</v>
      </c>
      <c r="G167" s="15" t="s">
        <v>252</v>
      </c>
      <c r="H167" s="16"/>
      <c r="I167" s="22"/>
      <c r="J167" s="15" t="s">
        <v>405</v>
      </c>
      <c r="K167" s="22">
        <f>[1]开办物料!L166*0.15+[1]开办物料!L166</f>
        <v>1493.85</v>
      </c>
    </row>
    <row r="168" s="1" customFormat="1" ht="20" customHeight="1" spans="1:11">
      <c r="A168" s="14">
        <v>166</v>
      </c>
      <c r="B168" s="14" t="s">
        <v>406</v>
      </c>
      <c r="C168" s="15" t="s">
        <v>407</v>
      </c>
      <c r="D168" s="15" t="s">
        <v>13</v>
      </c>
      <c r="E168" s="15">
        <v>1</v>
      </c>
      <c r="F168" s="15" t="s">
        <v>33</v>
      </c>
      <c r="G168" s="15" t="s">
        <v>252</v>
      </c>
      <c r="H168" s="16"/>
      <c r="I168" s="22"/>
      <c r="J168" s="15" t="s">
        <v>408</v>
      </c>
      <c r="K168" s="22">
        <f>[1]开办物料!L167*0.15+[1]开办物料!L167</f>
        <v>332.35</v>
      </c>
    </row>
    <row r="169" s="1" customFormat="1" ht="20" customHeight="1" spans="1:11">
      <c r="A169" s="14">
        <v>167</v>
      </c>
      <c r="B169" s="14" t="s">
        <v>409</v>
      </c>
      <c r="C169" s="15" t="s">
        <v>410</v>
      </c>
      <c r="D169" s="15" t="s">
        <v>16</v>
      </c>
      <c r="E169" s="15">
        <v>1</v>
      </c>
      <c r="F169" s="15" t="s">
        <v>23</v>
      </c>
      <c r="G169" s="15" t="s">
        <v>252</v>
      </c>
      <c r="H169" s="16"/>
      <c r="I169" s="22"/>
      <c r="J169" s="15" t="s">
        <v>411</v>
      </c>
      <c r="K169" s="22">
        <f>[1]开办物料!L168*0.15+[1]开办物料!L168</f>
        <v>667</v>
      </c>
    </row>
    <row r="170" s="1" customFormat="1" ht="20" customHeight="1" spans="1:11">
      <c r="A170" s="14">
        <v>168</v>
      </c>
      <c r="B170" s="15" t="s">
        <v>412</v>
      </c>
      <c r="C170" s="15" t="s">
        <v>413</v>
      </c>
      <c r="D170" s="15" t="s">
        <v>13</v>
      </c>
      <c r="E170" s="15">
        <v>1</v>
      </c>
      <c r="F170" s="15"/>
      <c r="G170" s="15" t="s">
        <v>252</v>
      </c>
      <c r="H170" s="16"/>
      <c r="I170" s="22"/>
      <c r="J170" s="15" t="s">
        <v>414</v>
      </c>
      <c r="K170" s="22">
        <f>[1]开办物料!L169*0.15+[1]开办物料!L169</f>
        <v>1033.85</v>
      </c>
    </row>
    <row r="171" s="1" customFormat="1" ht="20" customHeight="1" spans="1:11">
      <c r="A171" s="14">
        <v>169</v>
      </c>
      <c r="B171" s="15" t="s">
        <v>415</v>
      </c>
      <c r="C171" s="15" t="s">
        <v>416</v>
      </c>
      <c r="D171" s="15" t="s">
        <v>16</v>
      </c>
      <c r="E171" s="15">
        <v>2</v>
      </c>
      <c r="F171" s="15" t="s">
        <v>417</v>
      </c>
      <c r="G171" s="15" t="s">
        <v>252</v>
      </c>
      <c r="H171" s="16"/>
      <c r="I171" s="22"/>
      <c r="J171" s="15"/>
      <c r="K171" s="22">
        <v>1076</v>
      </c>
    </row>
    <row r="172" s="1" customFormat="1" ht="20" customHeight="1" spans="1:11">
      <c r="A172" s="14">
        <v>170</v>
      </c>
      <c r="B172" s="14" t="s">
        <v>418</v>
      </c>
      <c r="C172" s="15" t="s">
        <v>419</v>
      </c>
      <c r="D172" s="15" t="s">
        <v>16</v>
      </c>
      <c r="E172" s="15">
        <v>1</v>
      </c>
      <c r="F172" s="15" t="s">
        <v>417</v>
      </c>
      <c r="G172" s="15" t="s">
        <v>252</v>
      </c>
      <c r="H172" s="16"/>
      <c r="I172" s="22"/>
      <c r="J172" s="15" t="s">
        <v>420</v>
      </c>
      <c r="K172" s="22">
        <f>[1]开办物料!L171*0.15+[1]开办物料!L171</f>
        <v>6207.7</v>
      </c>
    </row>
    <row r="173" s="1" customFormat="1" ht="20" customHeight="1" spans="1:11">
      <c r="A173" s="14">
        <v>171</v>
      </c>
      <c r="B173" s="14" t="s">
        <v>421</v>
      </c>
      <c r="C173" s="15" t="s">
        <v>422</v>
      </c>
      <c r="D173" s="15" t="s">
        <v>13</v>
      </c>
      <c r="E173" s="15">
        <v>1</v>
      </c>
      <c r="F173" s="15" t="s">
        <v>417</v>
      </c>
      <c r="G173" s="15" t="s">
        <v>252</v>
      </c>
      <c r="H173" s="16"/>
      <c r="I173" s="22"/>
      <c r="J173" s="23"/>
      <c r="K173" s="22">
        <f>[1]开办物料!L172*0.15+[1]开办物料!L172</f>
        <v>6325</v>
      </c>
    </row>
    <row r="174" s="1" customFormat="1" ht="20" customHeight="1" spans="1:11">
      <c r="A174" s="14">
        <v>172</v>
      </c>
      <c r="B174" s="14" t="s">
        <v>423</v>
      </c>
      <c r="C174" s="15" t="s">
        <v>424</v>
      </c>
      <c r="D174" s="15" t="s">
        <v>13</v>
      </c>
      <c r="E174" s="15">
        <v>1</v>
      </c>
      <c r="F174" s="15" t="s">
        <v>417</v>
      </c>
      <c r="G174" s="15" t="s">
        <v>252</v>
      </c>
      <c r="H174" s="16"/>
      <c r="I174" s="22"/>
      <c r="J174" s="23" t="s">
        <v>425</v>
      </c>
      <c r="K174" s="22">
        <v>115</v>
      </c>
    </row>
    <row r="175" s="1" customFormat="1" ht="20" customHeight="1" spans="1:11">
      <c r="A175" s="14">
        <v>173</v>
      </c>
      <c r="B175" s="14" t="s">
        <v>426</v>
      </c>
      <c r="C175" s="15" t="s">
        <v>427</v>
      </c>
      <c r="D175" s="15" t="s">
        <v>16</v>
      </c>
      <c r="E175" s="15">
        <v>1</v>
      </c>
      <c r="F175" s="15" t="s">
        <v>417</v>
      </c>
      <c r="G175" s="15" t="s">
        <v>252</v>
      </c>
      <c r="H175" s="16"/>
      <c r="I175" s="22"/>
      <c r="J175" s="23"/>
      <c r="K175" s="22">
        <f>[1]开办物料!L174*0.15+[1]开办物料!L174</f>
        <v>458.85</v>
      </c>
    </row>
    <row r="176" s="1" customFormat="1" ht="20" customHeight="1" spans="1:11">
      <c r="A176" s="14">
        <v>174</v>
      </c>
      <c r="B176" s="14" t="s">
        <v>428</v>
      </c>
      <c r="C176" s="15" t="s">
        <v>429</v>
      </c>
      <c r="D176" s="15" t="s">
        <v>16</v>
      </c>
      <c r="E176" s="15">
        <v>5</v>
      </c>
      <c r="F176" s="15" t="s">
        <v>430</v>
      </c>
      <c r="G176" s="15" t="s">
        <v>252</v>
      </c>
      <c r="H176" s="16"/>
      <c r="I176" s="22"/>
      <c r="J176" s="23"/>
      <c r="K176" s="22">
        <v>312</v>
      </c>
    </row>
    <row r="177" s="1" customFormat="1" ht="20" customHeight="1" spans="1:11">
      <c r="A177" s="14">
        <v>175</v>
      </c>
      <c r="B177" s="15" t="s">
        <v>431</v>
      </c>
      <c r="C177" s="15" t="s">
        <v>432</v>
      </c>
      <c r="D177" s="15" t="s">
        <v>13</v>
      </c>
      <c r="E177" s="15">
        <v>5</v>
      </c>
      <c r="F177" s="15" t="s">
        <v>433</v>
      </c>
      <c r="G177" s="15" t="s">
        <v>18</v>
      </c>
      <c r="H177" s="16"/>
      <c r="I177" s="22"/>
      <c r="J177" s="15"/>
      <c r="K177" s="22">
        <f>[1]开办物料!L176*0.15+[1]开办物料!L176</f>
        <v>1518</v>
      </c>
    </row>
    <row r="178" s="1" customFormat="1" ht="20" customHeight="1" spans="1:11">
      <c r="A178" s="14">
        <v>176</v>
      </c>
      <c r="B178" s="15" t="s">
        <v>434</v>
      </c>
      <c r="C178" s="15" t="s">
        <v>435</v>
      </c>
      <c r="D178" s="15" t="s">
        <v>16</v>
      </c>
      <c r="E178" s="15">
        <v>1</v>
      </c>
      <c r="F178" s="15" t="s">
        <v>433</v>
      </c>
      <c r="G178" s="15" t="s">
        <v>18</v>
      </c>
      <c r="H178" s="16"/>
      <c r="I178" s="22"/>
      <c r="J178" s="15"/>
      <c r="K178" s="22">
        <f>[1]开办物料!L177*0.15+[1]开办物料!L177</f>
        <v>166.75</v>
      </c>
    </row>
    <row r="179" s="1" customFormat="1" ht="20" customHeight="1" spans="1:11">
      <c r="A179" s="14">
        <v>177</v>
      </c>
      <c r="B179" s="15" t="s">
        <v>436</v>
      </c>
      <c r="C179" s="15" t="s">
        <v>437</v>
      </c>
      <c r="D179" s="15" t="s">
        <v>13</v>
      </c>
      <c r="E179" s="15">
        <v>1</v>
      </c>
      <c r="F179" s="15" t="s">
        <v>433</v>
      </c>
      <c r="G179" s="15" t="s">
        <v>18</v>
      </c>
      <c r="H179" s="16"/>
      <c r="I179" s="22"/>
      <c r="J179" s="15"/>
      <c r="K179" s="22">
        <f>[1]开办物料!L178*0.15+[1]开办物料!L178</f>
        <v>1817</v>
      </c>
    </row>
    <row r="180" s="1" customFormat="1" ht="20" customHeight="1" spans="1:11">
      <c r="A180" s="14">
        <v>178</v>
      </c>
      <c r="B180" s="15" t="s">
        <v>438</v>
      </c>
      <c r="C180" s="15" t="s">
        <v>439</v>
      </c>
      <c r="D180" s="15" t="s">
        <v>440</v>
      </c>
      <c r="E180" s="15">
        <v>15</v>
      </c>
      <c r="F180" s="15" t="s">
        <v>433</v>
      </c>
      <c r="G180" s="15" t="s">
        <v>18</v>
      </c>
      <c r="H180" s="16"/>
      <c r="I180" s="22"/>
      <c r="J180" s="15"/>
      <c r="K180" s="22">
        <v>802</v>
      </c>
    </row>
    <row r="181" s="1" customFormat="1" ht="20" customHeight="1" spans="1:11">
      <c r="A181" s="14">
        <v>179</v>
      </c>
      <c r="B181" s="15" t="s">
        <v>441</v>
      </c>
      <c r="C181" s="15" t="s">
        <v>442</v>
      </c>
      <c r="D181" s="15" t="s">
        <v>13</v>
      </c>
      <c r="E181" s="15">
        <v>1</v>
      </c>
      <c r="F181" s="15" t="s">
        <v>433</v>
      </c>
      <c r="G181" s="15" t="s">
        <v>18</v>
      </c>
      <c r="H181" s="16"/>
      <c r="I181" s="22"/>
      <c r="J181" s="15"/>
      <c r="K181" s="22">
        <v>722</v>
      </c>
    </row>
    <row r="182" s="1" customFormat="1" ht="20" customHeight="1" spans="1:11">
      <c r="A182" s="14">
        <v>180</v>
      </c>
      <c r="B182" s="15" t="s">
        <v>443</v>
      </c>
      <c r="C182" s="15" t="s">
        <v>444</v>
      </c>
      <c r="D182" s="15" t="s">
        <v>445</v>
      </c>
      <c r="E182" s="15">
        <v>200</v>
      </c>
      <c r="F182" s="15" t="s">
        <v>433</v>
      </c>
      <c r="G182" s="15" t="s">
        <v>18</v>
      </c>
      <c r="H182" s="16"/>
      <c r="I182" s="22"/>
      <c r="J182" s="15"/>
      <c r="K182" s="22">
        <v>40</v>
      </c>
    </row>
    <row r="183" s="1" customFormat="1" ht="20" customHeight="1" spans="1:11">
      <c r="A183" s="14">
        <v>181</v>
      </c>
      <c r="B183" s="15" t="s">
        <v>446</v>
      </c>
      <c r="C183" s="15" t="s">
        <v>447</v>
      </c>
      <c r="D183" s="15" t="s">
        <v>16</v>
      </c>
      <c r="E183" s="15">
        <v>10</v>
      </c>
      <c r="F183" s="15" t="s">
        <v>433</v>
      </c>
      <c r="G183" s="15" t="s">
        <v>18</v>
      </c>
      <c r="H183" s="16"/>
      <c r="I183" s="22"/>
      <c r="J183" s="15"/>
      <c r="K183" s="22">
        <f>[1]开办物料!L182*0.15+[1]开办物料!L182</f>
        <v>402.5</v>
      </c>
    </row>
    <row r="184" s="1" customFormat="1" ht="20" customHeight="1" spans="1:11">
      <c r="A184" s="14">
        <v>182</v>
      </c>
      <c r="B184" s="15" t="s">
        <v>448</v>
      </c>
      <c r="C184" s="15" t="s">
        <v>449</v>
      </c>
      <c r="D184" s="15" t="s">
        <v>13</v>
      </c>
      <c r="E184" s="15">
        <v>1</v>
      </c>
      <c r="F184" s="15" t="s">
        <v>33</v>
      </c>
      <c r="G184" s="15" t="s">
        <v>252</v>
      </c>
      <c r="H184" s="16"/>
      <c r="I184" s="22"/>
      <c r="J184" s="15"/>
      <c r="K184" s="22">
        <f>[1]开办物料!L183*0.15+[1]开办物料!L183</f>
        <v>286.35</v>
      </c>
    </row>
    <row r="185" s="1" customFormat="1" ht="20" customHeight="1" spans="1:11">
      <c r="A185" s="14">
        <v>183</v>
      </c>
      <c r="B185" s="15" t="s">
        <v>450</v>
      </c>
      <c r="C185" s="35" t="s">
        <v>451</v>
      </c>
      <c r="D185" s="15" t="s">
        <v>13</v>
      </c>
      <c r="E185" s="15">
        <v>1</v>
      </c>
      <c r="F185" s="15" t="s">
        <v>33</v>
      </c>
      <c r="G185" s="15" t="s">
        <v>252</v>
      </c>
      <c r="H185" s="16"/>
      <c r="I185" s="22"/>
      <c r="J185" s="15"/>
      <c r="K185" s="22">
        <f>[1]开办物料!L184*0.15+[1]开办物料!L184</f>
        <v>1014.3</v>
      </c>
    </row>
    <row r="186" s="1" customFormat="1" ht="20" customHeight="1" spans="1:11">
      <c r="A186" s="14">
        <v>184</v>
      </c>
      <c r="B186" s="15" t="s">
        <v>452</v>
      </c>
      <c r="C186" s="35"/>
      <c r="D186" s="15" t="s">
        <v>16</v>
      </c>
      <c r="E186" s="15">
        <v>2</v>
      </c>
      <c r="F186" s="15" t="s">
        <v>433</v>
      </c>
      <c r="G186" s="15" t="s">
        <v>252</v>
      </c>
      <c r="H186" s="16"/>
      <c r="I186" s="22"/>
      <c r="J186" s="15"/>
      <c r="K186" s="22">
        <v>8000</v>
      </c>
    </row>
    <row r="187" s="1" customFormat="1" ht="20" customHeight="1" spans="1:11">
      <c r="A187" s="14">
        <v>185</v>
      </c>
      <c r="B187" s="15" t="s">
        <v>453</v>
      </c>
      <c r="C187" s="35"/>
      <c r="D187" s="15" t="s">
        <v>79</v>
      </c>
      <c r="E187" s="15">
        <v>100</v>
      </c>
      <c r="F187" s="15" t="s">
        <v>433</v>
      </c>
      <c r="G187" s="15" t="s">
        <v>18</v>
      </c>
      <c r="H187" s="16"/>
      <c r="I187" s="22"/>
      <c r="J187" s="15"/>
      <c r="K187" s="22">
        <f>[1]开办物料!L186*0.15+[1]开办物料!L186</f>
        <v>17.25</v>
      </c>
    </row>
    <row r="188" s="1" customFormat="1" ht="20" customHeight="1" spans="1:11">
      <c r="A188" s="14">
        <v>186</v>
      </c>
      <c r="B188" s="15" t="s">
        <v>454</v>
      </c>
      <c r="C188" s="35"/>
      <c r="D188" s="15" t="s">
        <v>190</v>
      </c>
      <c r="E188" s="15">
        <v>50</v>
      </c>
      <c r="F188" s="15" t="s">
        <v>433</v>
      </c>
      <c r="G188" s="15" t="s">
        <v>18</v>
      </c>
      <c r="H188" s="16"/>
      <c r="I188" s="22"/>
      <c r="J188" s="15"/>
      <c r="K188" s="22">
        <v>25</v>
      </c>
    </row>
    <row r="189" s="1" customFormat="1" ht="20" customHeight="1" spans="1:11">
      <c r="A189" s="14">
        <v>187</v>
      </c>
      <c r="B189" s="15" t="s">
        <v>455</v>
      </c>
      <c r="C189" s="35"/>
      <c r="D189" s="15" t="s">
        <v>456</v>
      </c>
      <c r="E189" s="15">
        <v>10</v>
      </c>
      <c r="F189" s="15" t="s">
        <v>433</v>
      </c>
      <c r="G189" s="15" t="s">
        <v>18</v>
      </c>
      <c r="H189" s="16"/>
      <c r="I189" s="22"/>
      <c r="J189" s="15"/>
      <c r="K189" s="22">
        <f>[1]开办物料!L188*0.15+[1]开办物料!L188</f>
        <v>339.25</v>
      </c>
    </row>
    <row r="190" s="1" customFormat="1" ht="20" customHeight="1" spans="1:11">
      <c r="A190" s="14">
        <v>188</v>
      </c>
      <c r="B190" s="15" t="s">
        <v>457</v>
      </c>
      <c r="C190" s="35"/>
      <c r="D190" s="15" t="s">
        <v>16</v>
      </c>
      <c r="E190" s="15">
        <v>20</v>
      </c>
      <c r="F190" s="15" t="s">
        <v>433</v>
      </c>
      <c r="G190" s="15" t="s">
        <v>18</v>
      </c>
      <c r="H190" s="16"/>
      <c r="I190" s="22"/>
      <c r="J190" s="15"/>
      <c r="K190" s="22">
        <f>[1]开办物料!L189*0.15+[1]开办物料!L189</f>
        <v>46</v>
      </c>
    </row>
    <row r="191" s="1" customFormat="1" ht="20" customHeight="1" spans="1:11">
      <c r="A191" s="14">
        <v>189</v>
      </c>
      <c r="B191" s="15" t="s">
        <v>458</v>
      </c>
      <c r="C191" s="35" t="s">
        <v>459</v>
      </c>
      <c r="D191" s="15" t="s">
        <v>16</v>
      </c>
      <c r="E191" s="15">
        <v>2</v>
      </c>
      <c r="F191" s="15" t="s">
        <v>433</v>
      </c>
      <c r="G191" s="15" t="s">
        <v>18</v>
      </c>
      <c r="H191" s="16"/>
      <c r="I191" s="22"/>
      <c r="J191" s="15"/>
      <c r="K191" s="22">
        <f>[1]开办物料!L190*0.15+[1]开办物料!L190</f>
        <v>106.95</v>
      </c>
    </row>
    <row r="192" s="7" customFormat="1" ht="20" customHeight="1" spans="1:11">
      <c r="A192" s="14">
        <v>190</v>
      </c>
      <c r="B192" s="15" t="s">
        <v>460</v>
      </c>
      <c r="C192" s="35" t="s">
        <v>459</v>
      </c>
      <c r="D192" s="15" t="s">
        <v>16</v>
      </c>
      <c r="E192" s="15">
        <v>4</v>
      </c>
      <c r="F192" s="15" t="s">
        <v>433</v>
      </c>
      <c r="G192" s="15">
        <v>0</v>
      </c>
      <c r="H192" s="16"/>
      <c r="I192" s="22"/>
      <c r="J192" s="15"/>
      <c r="K192" s="22">
        <f>[1]开办物料!L191*0.15+[1]开办物料!L191</f>
        <v>106.95</v>
      </c>
    </row>
    <row r="193" s="7" customFormat="1" ht="20" customHeight="1" spans="1:11">
      <c r="A193" s="14">
        <v>191</v>
      </c>
      <c r="B193" s="15" t="s">
        <v>461</v>
      </c>
      <c r="C193" s="35" t="s">
        <v>462</v>
      </c>
      <c r="D193" s="15" t="s">
        <v>16</v>
      </c>
      <c r="E193" s="15">
        <v>1</v>
      </c>
      <c r="F193" s="15" t="s">
        <v>433</v>
      </c>
      <c r="G193" s="15" t="s">
        <v>18</v>
      </c>
      <c r="H193" s="16"/>
      <c r="I193" s="22"/>
      <c r="J193" s="15"/>
      <c r="K193" s="22">
        <f>[1]开办物料!L192*0.15+[1]开办物料!L192</f>
        <v>63.25</v>
      </c>
    </row>
    <row r="194" s="7" customFormat="1" ht="20" customHeight="1" spans="1:11">
      <c r="A194" s="14">
        <v>192</v>
      </c>
      <c r="B194" s="15" t="s">
        <v>463</v>
      </c>
      <c r="C194" s="35" t="s">
        <v>464</v>
      </c>
      <c r="D194" s="15" t="s">
        <v>16</v>
      </c>
      <c r="E194" s="15">
        <v>3</v>
      </c>
      <c r="F194" s="15" t="s">
        <v>433</v>
      </c>
      <c r="G194" s="15" t="s">
        <v>18</v>
      </c>
      <c r="H194" s="16"/>
      <c r="I194" s="22"/>
      <c r="J194" s="15"/>
      <c r="K194" s="22">
        <f>[1]开办物料!L193*0.15+[1]开办物料!L193</f>
        <v>40.25</v>
      </c>
    </row>
    <row r="195" s="7" customFormat="1" ht="20" customHeight="1" spans="1:11">
      <c r="A195" s="14">
        <v>193</v>
      </c>
      <c r="B195" s="15" t="s">
        <v>465</v>
      </c>
      <c r="C195" s="35" t="s">
        <v>466</v>
      </c>
      <c r="D195" s="15" t="s">
        <v>456</v>
      </c>
      <c r="E195" s="15">
        <v>5</v>
      </c>
      <c r="F195" s="15" t="s">
        <v>433</v>
      </c>
      <c r="G195" s="15" t="s">
        <v>18</v>
      </c>
      <c r="H195" s="16"/>
      <c r="I195" s="22"/>
      <c r="J195" s="15"/>
      <c r="K195" s="22">
        <f>[1]开办物料!L194*0.15+[1]开办物料!L194</f>
        <v>1.15</v>
      </c>
    </row>
    <row r="196" s="7" customFormat="1" ht="20" customHeight="1" spans="1:11">
      <c r="A196" s="14">
        <v>194</v>
      </c>
      <c r="B196" s="15" t="s">
        <v>467</v>
      </c>
      <c r="C196" s="35"/>
      <c r="D196" s="15" t="s">
        <v>186</v>
      </c>
      <c r="E196" s="15">
        <v>10</v>
      </c>
      <c r="F196" s="15" t="s">
        <v>433</v>
      </c>
      <c r="G196" s="15" t="s">
        <v>18</v>
      </c>
      <c r="H196" s="16"/>
      <c r="I196" s="22"/>
      <c r="J196" s="15"/>
      <c r="K196" s="22">
        <f>[1]开办物料!L195*0.15+[1]开办物料!L195</f>
        <v>9.2</v>
      </c>
    </row>
    <row r="197" s="7" customFormat="1" ht="20" customHeight="1" spans="1:11">
      <c r="A197" s="14">
        <v>195</v>
      </c>
      <c r="B197" s="15" t="s">
        <v>468</v>
      </c>
      <c r="C197" s="35"/>
      <c r="D197" s="15" t="s">
        <v>202</v>
      </c>
      <c r="E197" s="15">
        <v>5</v>
      </c>
      <c r="F197" s="15" t="s">
        <v>433</v>
      </c>
      <c r="G197" s="15" t="s">
        <v>18</v>
      </c>
      <c r="H197" s="16"/>
      <c r="I197" s="22"/>
      <c r="J197" s="15"/>
      <c r="K197" s="22">
        <f>[1]开办物料!L196*0.15+[1]开办物料!L196</f>
        <v>26.45</v>
      </c>
    </row>
    <row r="198" s="1" customFormat="1" ht="20" customHeight="1" spans="1:11">
      <c r="A198" s="14">
        <v>196</v>
      </c>
      <c r="B198" s="15" t="s">
        <v>469</v>
      </c>
      <c r="C198" s="15" t="s">
        <v>470</v>
      </c>
      <c r="D198" s="15" t="s">
        <v>13</v>
      </c>
      <c r="E198" s="15">
        <v>1</v>
      </c>
      <c r="F198" s="15" t="s">
        <v>433</v>
      </c>
      <c r="G198" s="15" t="s">
        <v>18</v>
      </c>
      <c r="H198" s="16"/>
      <c r="I198" s="22"/>
      <c r="J198" s="15"/>
      <c r="K198" s="22">
        <f>[1]开办物料!L197*0.15+[1]开办物料!L197</f>
        <v>425.5</v>
      </c>
    </row>
    <row r="199" s="1" customFormat="1" ht="20" customHeight="1" spans="1:11">
      <c r="A199" s="14">
        <v>197</v>
      </c>
      <c r="B199" s="15" t="s">
        <v>471</v>
      </c>
      <c r="C199" s="15" t="s">
        <v>472</v>
      </c>
      <c r="D199" s="15" t="s">
        <v>56</v>
      </c>
      <c r="E199" s="15">
        <v>50</v>
      </c>
      <c r="F199" s="15" t="s">
        <v>433</v>
      </c>
      <c r="G199" s="15" t="s">
        <v>18</v>
      </c>
      <c r="H199" s="16"/>
      <c r="I199" s="22"/>
      <c r="J199" s="15"/>
      <c r="K199" s="22">
        <f>[1]开办物料!L198*0.15+[1]开办物料!L198</f>
        <v>21.275</v>
      </c>
    </row>
    <row r="200" s="1" customFormat="1" ht="20" customHeight="1" spans="1:11">
      <c r="A200" s="14">
        <v>198</v>
      </c>
      <c r="B200" s="15" t="s">
        <v>473</v>
      </c>
      <c r="C200" s="15" t="s">
        <v>474</v>
      </c>
      <c r="D200" s="15" t="s">
        <v>56</v>
      </c>
      <c r="E200" s="15">
        <v>5</v>
      </c>
      <c r="F200" s="15" t="s">
        <v>433</v>
      </c>
      <c r="G200" s="15" t="s">
        <v>18</v>
      </c>
      <c r="H200" s="16"/>
      <c r="I200" s="22"/>
      <c r="J200" s="15"/>
      <c r="K200" s="22">
        <f>[1]开办物料!L199*0.15+[1]开办物料!L199</f>
        <v>21.275</v>
      </c>
    </row>
    <row r="201" s="1" customFormat="1" ht="20" customHeight="1" spans="1:11">
      <c r="A201" s="14">
        <v>199</v>
      </c>
      <c r="B201" s="15" t="s">
        <v>475</v>
      </c>
      <c r="C201" s="15" t="s">
        <v>476</v>
      </c>
      <c r="D201" s="15" t="s">
        <v>56</v>
      </c>
      <c r="E201" s="15">
        <v>5</v>
      </c>
      <c r="F201" s="15" t="s">
        <v>433</v>
      </c>
      <c r="G201" s="15" t="s">
        <v>18</v>
      </c>
      <c r="H201" s="16"/>
      <c r="I201" s="22"/>
      <c r="J201" s="15"/>
      <c r="K201" s="22">
        <f>[1]开办物料!L200*0.15+[1]开办物料!L200</f>
        <v>23</v>
      </c>
    </row>
    <row r="202" s="1" customFormat="1" ht="20" customHeight="1" spans="1:11">
      <c r="A202" s="14">
        <v>200</v>
      </c>
      <c r="B202" s="15" t="s">
        <v>136</v>
      </c>
      <c r="C202" s="15" t="s">
        <v>477</v>
      </c>
      <c r="D202" s="15" t="s">
        <v>16</v>
      </c>
      <c r="E202" s="15">
        <v>15</v>
      </c>
      <c r="F202" s="15" t="s">
        <v>433</v>
      </c>
      <c r="G202" s="15" t="s">
        <v>18</v>
      </c>
      <c r="H202" s="16"/>
      <c r="I202" s="22"/>
      <c r="J202" s="15"/>
      <c r="K202" s="22">
        <f>[1]开办物料!L201*0.15+[1]开办物料!L201</f>
        <v>6.785</v>
      </c>
    </row>
    <row r="203" ht="20" customHeight="1" spans="1:11">
      <c r="A203" s="14">
        <v>201</v>
      </c>
      <c r="B203" s="15" t="s">
        <v>478</v>
      </c>
      <c r="C203" s="15" t="s">
        <v>479</v>
      </c>
      <c r="D203" s="15" t="s">
        <v>56</v>
      </c>
      <c r="E203" s="15">
        <v>5</v>
      </c>
      <c r="F203" s="15" t="s">
        <v>433</v>
      </c>
      <c r="G203" s="15" t="s">
        <v>18</v>
      </c>
      <c r="H203" s="16"/>
      <c r="I203" s="22"/>
      <c r="J203" s="15"/>
      <c r="K203" s="22">
        <f>[1]开办物料!L202*0.15+[1]开办物料!L202</f>
        <v>8.97</v>
      </c>
    </row>
    <row r="204" ht="20" customHeight="1" spans="1:11">
      <c r="A204" s="14">
        <v>202</v>
      </c>
      <c r="B204" s="15" t="s">
        <v>146</v>
      </c>
      <c r="C204" s="15" t="s">
        <v>480</v>
      </c>
      <c r="D204" s="15" t="s">
        <v>79</v>
      </c>
      <c r="E204" s="15">
        <v>5</v>
      </c>
      <c r="F204" s="15" t="s">
        <v>433</v>
      </c>
      <c r="G204" s="15" t="s">
        <v>18</v>
      </c>
      <c r="H204" s="16"/>
      <c r="I204" s="22"/>
      <c r="J204" s="15"/>
      <c r="K204" s="22">
        <f>[1]开办物料!L203*0.15+[1]开办物料!L203</f>
        <v>2.07</v>
      </c>
    </row>
    <row r="205" ht="20" customHeight="1" spans="1:11">
      <c r="A205" s="14">
        <v>203</v>
      </c>
      <c r="B205" s="15" t="s">
        <v>481</v>
      </c>
      <c r="C205" s="15" t="s">
        <v>482</v>
      </c>
      <c r="D205" s="15" t="s">
        <v>40</v>
      </c>
      <c r="E205" s="15">
        <v>5</v>
      </c>
      <c r="F205" s="15" t="s">
        <v>433</v>
      </c>
      <c r="G205" s="15" t="s">
        <v>18</v>
      </c>
      <c r="H205" s="16"/>
      <c r="I205" s="22"/>
      <c r="J205" s="15"/>
      <c r="K205" s="22">
        <f>[1]开办物料!L204*0.15+[1]开办物料!L204</f>
        <v>184</v>
      </c>
    </row>
    <row r="206" ht="20" customHeight="1" spans="1:11">
      <c r="A206" s="14">
        <v>204</v>
      </c>
      <c r="B206" s="15" t="s">
        <v>141</v>
      </c>
      <c r="C206" s="15" t="s">
        <v>483</v>
      </c>
      <c r="D206" s="15" t="s">
        <v>16</v>
      </c>
      <c r="E206" s="15">
        <v>30</v>
      </c>
      <c r="F206" s="15" t="s">
        <v>433</v>
      </c>
      <c r="G206" s="15" t="s">
        <v>18</v>
      </c>
      <c r="H206" s="16"/>
      <c r="I206" s="22"/>
      <c r="J206" s="15"/>
      <c r="K206" s="22">
        <f>[1]开办物料!L205*0.15+[1]开办物料!L205</f>
        <v>40.25</v>
      </c>
    </row>
    <row r="207" ht="20" customHeight="1" spans="1:11">
      <c r="A207" s="14">
        <v>205</v>
      </c>
      <c r="B207" s="15" t="s">
        <v>484</v>
      </c>
      <c r="C207" s="15" t="s">
        <v>485</v>
      </c>
      <c r="D207" s="15" t="s">
        <v>56</v>
      </c>
      <c r="E207" s="15">
        <v>5</v>
      </c>
      <c r="F207" s="15" t="s">
        <v>433</v>
      </c>
      <c r="G207" s="15" t="s">
        <v>18</v>
      </c>
      <c r="H207" s="16"/>
      <c r="I207" s="22"/>
      <c r="J207" s="15"/>
      <c r="K207" s="22">
        <f>[1]开办物料!L206*0.15+[1]开办物料!L206</f>
        <v>12.075</v>
      </c>
    </row>
    <row r="208" ht="20" customHeight="1" spans="1:11">
      <c r="A208" s="14">
        <v>206</v>
      </c>
      <c r="B208" s="15" t="s">
        <v>486</v>
      </c>
      <c r="C208" s="15" t="s">
        <v>485</v>
      </c>
      <c r="D208" s="15" t="s">
        <v>56</v>
      </c>
      <c r="E208" s="15">
        <v>5</v>
      </c>
      <c r="F208" s="15" t="s">
        <v>433</v>
      </c>
      <c r="G208" s="15" t="s">
        <v>18</v>
      </c>
      <c r="H208" s="16"/>
      <c r="I208" s="22"/>
      <c r="J208" s="15"/>
      <c r="K208" s="22">
        <f>[1]开办物料!L207*0.15+[1]开办物料!L207</f>
        <v>13.8</v>
      </c>
    </row>
    <row r="209" ht="20" customHeight="1" spans="1:11">
      <c r="A209" s="14">
        <v>207</v>
      </c>
      <c r="B209" s="15" t="s">
        <v>487</v>
      </c>
      <c r="C209" s="15" t="s">
        <v>485</v>
      </c>
      <c r="D209" s="15" t="s">
        <v>56</v>
      </c>
      <c r="E209" s="15">
        <v>5</v>
      </c>
      <c r="F209" s="15" t="s">
        <v>433</v>
      </c>
      <c r="G209" s="15" t="s">
        <v>18</v>
      </c>
      <c r="H209" s="16"/>
      <c r="I209" s="22"/>
      <c r="J209" s="15"/>
      <c r="K209" s="22">
        <f>[1]开办物料!L208*0.15+[1]开办物料!L208</f>
        <v>8.28</v>
      </c>
    </row>
    <row r="210" ht="20" customHeight="1" spans="1:11">
      <c r="A210" s="14">
        <v>208</v>
      </c>
      <c r="B210" s="15" t="s">
        <v>488</v>
      </c>
      <c r="C210" s="15" t="s">
        <v>489</v>
      </c>
      <c r="D210" s="15" t="s">
        <v>56</v>
      </c>
      <c r="E210" s="15">
        <v>2</v>
      </c>
      <c r="F210" s="15" t="s">
        <v>433</v>
      </c>
      <c r="G210" s="15" t="s">
        <v>18</v>
      </c>
      <c r="H210" s="16"/>
      <c r="I210" s="22"/>
      <c r="J210" s="15"/>
      <c r="K210" s="22">
        <f>[1]开办物料!L209*0.15+[1]开办物料!L209</f>
        <v>14.72</v>
      </c>
    </row>
    <row r="211" ht="20" customHeight="1" spans="1:11">
      <c r="A211" s="14">
        <v>209</v>
      </c>
      <c r="B211" s="15" t="s">
        <v>490</v>
      </c>
      <c r="C211" s="15" t="s">
        <v>491</v>
      </c>
      <c r="D211" s="15" t="s">
        <v>82</v>
      </c>
      <c r="E211" s="15">
        <v>10</v>
      </c>
      <c r="F211" s="15" t="s">
        <v>433</v>
      </c>
      <c r="G211" s="15" t="s">
        <v>18</v>
      </c>
      <c r="H211" s="16"/>
      <c r="I211" s="22"/>
      <c r="J211" s="15"/>
      <c r="K211" s="22">
        <f>[1]开办物料!L210*0.15+[1]开办物料!L210</f>
        <v>9.2</v>
      </c>
    </row>
    <row r="212" ht="20" customHeight="1" spans="1:11">
      <c r="A212" s="14">
        <v>210</v>
      </c>
      <c r="B212" s="15" t="s">
        <v>492</v>
      </c>
      <c r="C212" s="15" t="s">
        <v>493</v>
      </c>
      <c r="D212" s="15" t="s">
        <v>56</v>
      </c>
      <c r="E212" s="15">
        <v>5</v>
      </c>
      <c r="F212" s="15" t="s">
        <v>433</v>
      </c>
      <c r="G212" s="15" t="s">
        <v>18</v>
      </c>
      <c r="H212" s="16"/>
      <c r="I212" s="22"/>
      <c r="J212" s="15"/>
      <c r="K212" s="22">
        <f>[1]开办物料!L211*0.15+[1]开办物料!L211</f>
        <v>25.3</v>
      </c>
    </row>
    <row r="213" ht="20" customHeight="1" spans="1:11">
      <c r="A213" s="14">
        <v>211</v>
      </c>
      <c r="B213" s="15" t="s">
        <v>494</v>
      </c>
      <c r="C213" s="15" t="s">
        <v>495</v>
      </c>
      <c r="D213" s="15" t="s">
        <v>16</v>
      </c>
      <c r="E213" s="15">
        <v>4</v>
      </c>
      <c r="F213" s="15" t="s">
        <v>433</v>
      </c>
      <c r="G213" s="15" t="s">
        <v>18</v>
      </c>
      <c r="H213" s="16"/>
      <c r="I213" s="22"/>
      <c r="J213" s="15"/>
      <c r="K213" s="22">
        <f>[1]开办物料!L212*0.15+[1]开办物料!L212</f>
        <v>13.8</v>
      </c>
    </row>
    <row r="214" ht="20" customHeight="1" spans="1:11">
      <c r="A214" s="14">
        <v>212</v>
      </c>
      <c r="B214" s="15" t="s">
        <v>496</v>
      </c>
      <c r="C214" s="15" t="s">
        <v>497</v>
      </c>
      <c r="D214" s="15" t="s">
        <v>16</v>
      </c>
      <c r="E214" s="15">
        <v>15</v>
      </c>
      <c r="F214" s="15" t="s">
        <v>433</v>
      </c>
      <c r="G214" s="15" t="s">
        <v>18</v>
      </c>
      <c r="H214" s="16"/>
      <c r="I214" s="22"/>
      <c r="J214" s="15"/>
      <c r="K214" s="22">
        <f>[1]开办物料!L213*0.15+[1]开办物料!L213</f>
        <v>20.125</v>
      </c>
    </row>
    <row r="215" ht="20" customHeight="1" spans="1:11">
      <c r="A215" s="14">
        <v>213</v>
      </c>
      <c r="B215" s="15" t="s">
        <v>498</v>
      </c>
      <c r="C215" s="15" t="s">
        <v>499</v>
      </c>
      <c r="D215" s="15" t="s">
        <v>16</v>
      </c>
      <c r="E215" s="15">
        <v>30</v>
      </c>
      <c r="F215" s="15" t="s">
        <v>433</v>
      </c>
      <c r="G215" s="15" t="s">
        <v>18</v>
      </c>
      <c r="H215" s="16"/>
      <c r="I215" s="22"/>
      <c r="J215" s="15"/>
      <c r="K215" s="22">
        <f>[1]开办物料!L214*0.15+[1]开办物料!L214</f>
        <v>13.8</v>
      </c>
    </row>
    <row r="216" ht="20" customHeight="1" spans="1:11">
      <c r="A216" s="14">
        <v>214</v>
      </c>
      <c r="B216" s="15" t="s">
        <v>500</v>
      </c>
      <c r="C216" s="15" t="s">
        <v>501</v>
      </c>
      <c r="D216" s="15" t="s">
        <v>16</v>
      </c>
      <c r="E216" s="15">
        <v>50</v>
      </c>
      <c r="F216" s="15" t="s">
        <v>433</v>
      </c>
      <c r="G216" s="15" t="s">
        <v>18</v>
      </c>
      <c r="H216" s="16"/>
      <c r="I216" s="22"/>
      <c r="J216" s="15"/>
      <c r="K216" s="22">
        <f>[1]开办物料!L215*0.15+[1]开办物料!L215</f>
        <v>8.97</v>
      </c>
    </row>
    <row r="217" ht="20" customHeight="1" spans="1:11">
      <c r="A217" s="14">
        <v>215</v>
      </c>
      <c r="B217" s="15" t="s">
        <v>502</v>
      </c>
      <c r="C217" s="15" t="s">
        <v>503</v>
      </c>
      <c r="D217" s="15" t="s">
        <v>16</v>
      </c>
      <c r="E217" s="15">
        <v>30</v>
      </c>
      <c r="F217" s="15" t="s">
        <v>433</v>
      </c>
      <c r="G217" s="15" t="s">
        <v>18</v>
      </c>
      <c r="H217" s="16"/>
      <c r="I217" s="22"/>
      <c r="J217" s="15"/>
      <c r="K217" s="22">
        <f>[1]开办物料!L216*0.15+[1]开办物料!L216</f>
        <v>1.38</v>
      </c>
    </row>
    <row r="218" ht="20" customHeight="1" spans="1:190">
      <c r="A218" s="14">
        <v>216</v>
      </c>
      <c r="B218" s="15" t="s">
        <v>504</v>
      </c>
      <c r="C218" s="15" t="s">
        <v>505</v>
      </c>
      <c r="D218" s="15" t="s">
        <v>16</v>
      </c>
      <c r="E218" s="15">
        <v>30</v>
      </c>
      <c r="F218" s="15" t="s">
        <v>433</v>
      </c>
      <c r="G218" s="15" t="s">
        <v>18</v>
      </c>
      <c r="H218" s="16"/>
      <c r="I218" s="22"/>
      <c r="J218" s="15"/>
      <c r="K218" s="22">
        <f>[1]开办物料!L217*0.15+[1]开办物料!L217</f>
        <v>16.1</v>
      </c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  <c r="BT218" s="8"/>
      <c r="BU218" s="8"/>
      <c r="BV218" s="8"/>
      <c r="BW218" s="8"/>
      <c r="BX218" s="8"/>
      <c r="BY218" s="8"/>
      <c r="BZ218" s="8"/>
      <c r="CA218" s="8"/>
      <c r="CB218" s="8"/>
      <c r="CC218" s="8"/>
      <c r="CD218" s="8"/>
      <c r="CE218" s="8"/>
      <c r="CF218" s="8"/>
      <c r="CG218" s="8"/>
      <c r="CH218" s="8"/>
      <c r="CI218" s="8"/>
      <c r="CJ218" s="8"/>
      <c r="CK218" s="8"/>
      <c r="CL218" s="8"/>
      <c r="CM218" s="8"/>
      <c r="CN218" s="8"/>
      <c r="CO218" s="8"/>
      <c r="CP218" s="8"/>
      <c r="CQ218" s="8"/>
      <c r="CR218" s="8"/>
      <c r="CS218" s="8"/>
      <c r="CT218" s="8"/>
      <c r="CU218" s="8"/>
      <c r="CV218" s="8"/>
      <c r="CW218" s="8"/>
      <c r="CX218" s="8"/>
      <c r="CY218" s="8"/>
      <c r="CZ218" s="8"/>
      <c r="DA218" s="8"/>
      <c r="DB218" s="8"/>
      <c r="DC218" s="8"/>
      <c r="DD218" s="8"/>
      <c r="DE218" s="8"/>
      <c r="DF218" s="8"/>
      <c r="DG218" s="8"/>
      <c r="DH218" s="8"/>
      <c r="DI218" s="8"/>
      <c r="DJ218" s="8"/>
      <c r="DK218" s="8"/>
      <c r="DL218" s="8"/>
      <c r="DM218" s="8"/>
      <c r="DN218" s="8"/>
      <c r="DO218" s="8"/>
      <c r="DP218" s="8"/>
      <c r="DQ218" s="8"/>
      <c r="DR218" s="8"/>
      <c r="DS218" s="8"/>
      <c r="DT218" s="8"/>
      <c r="DU218" s="8"/>
      <c r="DV218" s="8"/>
      <c r="DW218" s="8"/>
      <c r="DX218" s="8"/>
      <c r="DY218" s="8"/>
      <c r="DZ218" s="8"/>
      <c r="EA218" s="8"/>
      <c r="EB218" s="8"/>
      <c r="EC218" s="8"/>
      <c r="ED218" s="8"/>
      <c r="EE218" s="8"/>
      <c r="EF218" s="8"/>
      <c r="EG218" s="8"/>
      <c r="EH218" s="8"/>
      <c r="EI218" s="8"/>
      <c r="EJ218" s="8"/>
      <c r="EK218" s="8"/>
      <c r="EL218" s="8"/>
      <c r="EM218" s="8"/>
      <c r="EN218" s="8"/>
      <c r="EO218" s="8"/>
      <c r="EP218" s="8"/>
      <c r="EQ218" s="8"/>
      <c r="ER218" s="8"/>
      <c r="ES218" s="8"/>
      <c r="ET218" s="8"/>
      <c r="EU218" s="8"/>
      <c r="EV218" s="8"/>
      <c r="EW218" s="8"/>
      <c r="EX218" s="8"/>
      <c r="EY218" s="8"/>
      <c r="EZ218" s="8"/>
      <c r="FA218" s="8"/>
      <c r="FB218" s="8"/>
      <c r="FC218" s="8"/>
      <c r="FD218" s="8"/>
      <c r="FE218" s="8"/>
      <c r="FF218" s="8"/>
      <c r="FG218" s="8"/>
      <c r="FH218" s="8"/>
      <c r="FI218" s="8"/>
      <c r="FJ218" s="8"/>
      <c r="FK218" s="8"/>
      <c r="FL218" s="8"/>
      <c r="FM218" s="8"/>
      <c r="FN218" s="8"/>
      <c r="FO218" s="8"/>
      <c r="FP218" s="8"/>
      <c r="FQ218" s="8"/>
      <c r="FR218" s="8"/>
      <c r="FS218" s="8"/>
      <c r="FT218" s="8"/>
      <c r="FU218" s="8"/>
      <c r="FV218" s="8"/>
      <c r="FW218" s="8"/>
      <c r="FX218" s="8"/>
      <c r="FY218" s="8"/>
      <c r="FZ218" s="8"/>
      <c r="GA218" s="8"/>
      <c r="GB218" s="8"/>
      <c r="GC218" s="8"/>
      <c r="GD218" s="8"/>
      <c r="GE218" s="8"/>
      <c r="GF218" s="8"/>
      <c r="GG218" s="8"/>
      <c r="GH218" s="8"/>
    </row>
    <row r="219" ht="20" customHeight="1" spans="1:11">
      <c r="A219" s="14">
        <v>217</v>
      </c>
      <c r="B219" s="15" t="s">
        <v>506</v>
      </c>
      <c r="C219" s="15" t="s">
        <v>507</v>
      </c>
      <c r="D219" s="15" t="s">
        <v>56</v>
      </c>
      <c r="E219" s="15">
        <v>20</v>
      </c>
      <c r="F219" s="15" t="s">
        <v>433</v>
      </c>
      <c r="G219" s="15" t="s">
        <v>18</v>
      </c>
      <c r="H219" s="16"/>
      <c r="I219" s="22"/>
      <c r="J219" s="15"/>
      <c r="K219" s="22">
        <f>[1]开办物料!L218*0.15+[1]开办物料!L218</f>
        <v>1.035</v>
      </c>
    </row>
    <row r="220" ht="20" customHeight="1" spans="1:11">
      <c r="A220" s="14">
        <v>218</v>
      </c>
      <c r="B220" s="15" t="s">
        <v>508</v>
      </c>
      <c r="C220" s="15" t="s">
        <v>509</v>
      </c>
      <c r="D220" s="15" t="s">
        <v>56</v>
      </c>
      <c r="E220" s="15">
        <v>2</v>
      </c>
      <c r="F220" s="15" t="s">
        <v>433</v>
      </c>
      <c r="G220" s="15" t="s">
        <v>18</v>
      </c>
      <c r="H220" s="16"/>
      <c r="I220" s="22"/>
      <c r="J220" s="15"/>
      <c r="K220" s="22">
        <f>[1]开办物料!L219*0.15+[1]开办物料!L219</f>
        <v>7.82</v>
      </c>
    </row>
    <row r="221" s="8" customFormat="1" ht="20" customHeight="1" spans="1:190">
      <c r="A221" s="14">
        <v>219</v>
      </c>
      <c r="B221" s="18" t="s">
        <v>148</v>
      </c>
      <c r="C221" s="18" t="s">
        <v>510</v>
      </c>
      <c r="D221" s="18" t="s">
        <v>511</v>
      </c>
      <c r="E221" s="18">
        <v>20</v>
      </c>
      <c r="F221" s="18" t="s">
        <v>433</v>
      </c>
      <c r="G221" s="18" t="s">
        <v>18</v>
      </c>
      <c r="H221" s="16"/>
      <c r="I221" s="22"/>
      <c r="J221" s="18"/>
      <c r="K221" s="22">
        <f>[1]开办物料!L220*0.15+[1]开办物料!L220</f>
        <v>4.37</v>
      </c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  <c r="BO221" s="9"/>
      <c r="BP221" s="9"/>
      <c r="BQ221" s="9"/>
      <c r="BR221" s="9"/>
      <c r="BS221" s="9"/>
      <c r="BT221" s="9"/>
      <c r="BU221" s="9"/>
      <c r="BV221" s="9"/>
      <c r="BW221" s="9"/>
      <c r="BX221" s="9"/>
      <c r="BY221" s="9"/>
      <c r="BZ221" s="9"/>
      <c r="CA221" s="9"/>
      <c r="CB221" s="9"/>
      <c r="CC221" s="9"/>
      <c r="CD221" s="9"/>
      <c r="CE221" s="9"/>
      <c r="CF221" s="9"/>
      <c r="CG221" s="9"/>
      <c r="CH221" s="9"/>
      <c r="CI221" s="9"/>
      <c r="CJ221" s="9"/>
      <c r="CK221" s="9"/>
      <c r="CL221" s="9"/>
      <c r="CM221" s="9"/>
      <c r="CN221" s="9"/>
      <c r="CO221" s="9"/>
      <c r="CP221" s="9"/>
      <c r="CQ221" s="9"/>
      <c r="CR221" s="9"/>
      <c r="CS221" s="9"/>
      <c r="CT221" s="9"/>
      <c r="CU221" s="9"/>
      <c r="CV221" s="9"/>
      <c r="CW221" s="9"/>
      <c r="CX221" s="9"/>
      <c r="CY221" s="9"/>
      <c r="CZ221" s="9"/>
      <c r="DA221" s="9"/>
      <c r="DB221" s="9"/>
      <c r="DC221" s="9"/>
      <c r="DD221" s="9"/>
      <c r="DE221" s="9"/>
      <c r="DF221" s="9"/>
      <c r="DG221" s="9"/>
      <c r="DH221" s="9"/>
      <c r="DI221" s="9"/>
      <c r="DJ221" s="9"/>
      <c r="DK221" s="9"/>
      <c r="DL221" s="9"/>
      <c r="DM221" s="9"/>
      <c r="DN221" s="9"/>
      <c r="DO221" s="9"/>
      <c r="DP221" s="9"/>
      <c r="DQ221" s="9"/>
      <c r="DR221" s="9"/>
      <c r="DS221" s="9"/>
      <c r="DT221" s="9"/>
      <c r="DU221" s="9"/>
      <c r="DV221" s="9"/>
      <c r="DW221" s="9"/>
      <c r="DX221" s="9"/>
      <c r="DY221" s="9"/>
      <c r="DZ221" s="9"/>
      <c r="EA221" s="9"/>
      <c r="EB221" s="9"/>
      <c r="EC221" s="9"/>
      <c r="ED221" s="9"/>
      <c r="EE221" s="9"/>
      <c r="EF221" s="9"/>
      <c r="EG221" s="9"/>
      <c r="EH221" s="9"/>
      <c r="EI221" s="9"/>
      <c r="EJ221" s="9"/>
      <c r="EK221" s="9"/>
      <c r="EL221" s="9"/>
      <c r="EM221" s="9"/>
      <c r="EN221" s="9"/>
      <c r="EO221" s="9"/>
      <c r="EP221" s="9"/>
      <c r="EQ221" s="9"/>
      <c r="ER221" s="9"/>
      <c r="ES221" s="9"/>
      <c r="ET221" s="9"/>
      <c r="EU221" s="9"/>
      <c r="EV221" s="9"/>
      <c r="EW221" s="9"/>
      <c r="EX221" s="9"/>
      <c r="EY221" s="9"/>
      <c r="EZ221" s="9"/>
      <c r="FA221" s="9"/>
      <c r="FB221" s="9"/>
      <c r="FC221" s="9"/>
      <c r="FD221" s="9"/>
      <c r="FE221" s="9"/>
      <c r="FF221" s="9"/>
      <c r="FG221" s="9"/>
      <c r="FH221" s="9"/>
      <c r="FI221" s="9"/>
      <c r="FJ221" s="9"/>
      <c r="FK221" s="9"/>
      <c r="FL221" s="9"/>
      <c r="FM221" s="9"/>
      <c r="FN221" s="9"/>
      <c r="FO221" s="9"/>
      <c r="FP221" s="9"/>
      <c r="FQ221" s="9"/>
      <c r="FR221" s="9"/>
      <c r="FS221" s="9"/>
      <c r="FT221" s="9"/>
      <c r="FU221" s="9"/>
      <c r="FV221" s="9"/>
      <c r="FW221" s="9"/>
      <c r="FX221" s="9"/>
      <c r="FY221" s="9"/>
      <c r="FZ221" s="9"/>
      <c r="GA221" s="9"/>
      <c r="GB221" s="9"/>
      <c r="GC221" s="9"/>
      <c r="GD221" s="9"/>
      <c r="GE221" s="9"/>
      <c r="GF221" s="9"/>
      <c r="GG221" s="9"/>
      <c r="GH221" s="9"/>
    </row>
    <row r="222" ht="20" customHeight="1" spans="1:11">
      <c r="A222" s="14">
        <v>220</v>
      </c>
      <c r="B222" s="15" t="s">
        <v>512</v>
      </c>
      <c r="C222" s="15" t="s">
        <v>513</v>
      </c>
      <c r="D222" s="15" t="s">
        <v>56</v>
      </c>
      <c r="E222" s="15">
        <v>5</v>
      </c>
      <c r="F222" s="15" t="s">
        <v>433</v>
      </c>
      <c r="G222" s="15" t="s">
        <v>18</v>
      </c>
      <c r="H222" s="16"/>
      <c r="I222" s="22"/>
      <c r="J222" s="15"/>
      <c r="K222" s="22">
        <f>[1]开办物料!L221*0.15+[1]开办物料!L221</f>
        <v>13.225</v>
      </c>
    </row>
    <row r="223" ht="20" customHeight="1" spans="1:11">
      <c r="A223" s="14">
        <v>221</v>
      </c>
      <c r="B223" s="15" t="s">
        <v>514</v>
      </c>
      <c r="C223" s="15" t="s">
        <v>466</v>
      </c>
      <c r="D223" s="15" t="s">
        <v>175</v>
      </c>
      <c r="E223" s="15">
        <v>1</v>
      </c>
      <c r="F223" s="15" t="s">
        <v>433</v>
      </c>
      <c r="G223" s="15" t="s">
        <v>18</v>
      </c>
      <c r="H223" s="16"/>
      <c r="I223" s="22"/>
      <c r="J223" s="15"/>
      <c r="K223" s="22">
        <f>[1]开办物料!L222*0.15+[1]开办物料!L222</f>
        <v>12.42</v>
      </c>
    </row>
    <row r="224" ht="20" customHeight="1" spans="1:11">
      <c r="A224" s="14">
        <v>222</v>
      </c>
      <c r="B224" s="15" t="s">
        <v>515</v>
      </c>
      <c r="C224" s="15" t="s">
        <v>516</v>
      </c>
      <c r="D224" s="15" t="s">
        <v>56</v>
      </c>
      <c r="E224" s="15">
        <v>2</v>
      </c>
      <c r="F224" s="15" t="s">
        <v>433</v>
      </c>
      <c r="G224" s="15" t="s">
        <v>18</v>
      </c>
      <c r="H224" s="16"/>
      <c r="I224" s="22"/>
      <c r="J224" s="15"/>
      <c r="K224" s="22">
        <f>[1]开办物料!L223*0.15+[1]开办物料!L223</f>
        <v>40.25</v>
      </c>
    </row>
    <row r="225" ht="20" customHeight="1" spans="1:11">
      <c r="A225" s="14">
        <v>223</v>
      </c>
      <c r="B225" s="15" t="s">
        <v>517</v>
      </c>
      <c r="C225" s="15" t="s">
        <v>518</v>
      </c>
      <c r="D225" s="15" t="s">
        <v>175</v>
      </c>
      <c r="E225" s="15">
        <v>10</v>
      </c>
      <c r="F225" s="15" t="s">
        <v>433</v>
      </c>
      <c r="G225" s="15" t="s">
        <v>18</v>
      </c>
      <c r="H225" s="16"/>
      <c r="I225" s="22"/>
      <c r="J225" s="15"/>
      <c r="K225" s="22">
        <f>[1]开办物料!L224*0.15+[1]开办物料!L224</f>
        <v>23</v>
      </c>
    </row>
    <row r="226" ht="20" customHeight="1" spans="1:11">
      <c r="A226" s="14">
        <v>224</v>
      </c>
      <c r="B226" s="15" t="s">
        <v>519</v>
      </c>
      <c r="C226" s="15" t="s">
        <v>520</v>
      </c>
      <c r="D226" s="15" t="s">
        <v>16</v>
      </c>
      <c r="E226" s="15">
        <v>5</v>
      </c>
      <c r="F226" s="15" t="s">
        <v>433</v>
      </c>
      <c r="G226" s="15" t="s">
        <v>18</v>
      </c>
      <c r="H226" s="16"/>
      <c r="I226" s="22"/>
      <c r="J226" s="15"/>
      <c r="K226" s="22">
        <f>[1]开办物料!L225*0.15+[1]开办物料!L225</f>
        <v>0.92</v>
      </c>
    </row>
    <row r="227" ht="20" customHeight="1" spans="1:11">
      <c r="A227" s="14">
        <v>225</v>
      </c>
      <c r="B227" s="15" t="s">
        <v>521</v>
      </c>
      <c r="C227" s="15" t="s">
        <v>522</v>
      </c>
      <c r="D227" s="15" t="s">
        <v>523</v>
      </c>
      <c r="E227" s="15">
        <v>10</v>
      </c>
      <c r="F227" s="15" t="s">
        <v>433</v>
      </c>
      <c r="G227" s="15" t="s">
        <v>18</v>
      </c>
      <c r="H227" s="16"/>
      <c r="I227" s="22"/>
      <c r="J227" s="15"/>
      <c r="K227" s="22">
        <f>[1]开办物料!L226*0.15+[1]开办物料!L226</f>
        <v>5.75</v>
      </c>
    </row>
    <row r="228" ht="20" customHeight="1" spans="1:11">
      <c r="A228" s="14">
        <v>226</v>
      </c>
      <c r="B228" s="15" t="s">
        <v>524</v>
      </c>
      <c r="C228" s="15" t="s">
        <v>525</v>
      </c>
      <c r="D228" s="15" t="s">
        <v>16</v>
      </c>
      <c r="E228" s="15">
        <v>15</v>
      </c>
      <c r="F228" s="15" t="s">
        <v>433</v>
      </c>
      <c r="G228" s="15" t="s">
        <v>18</v>
      </c>
      <c r="H228" s="16"/>
      <c r="I228" s="22"/>
      <c r="J228" s="15"/>
      <c r="K228" s="22">
        <f>[1]开办物料!L227*0.15+[1]开办物料!L227</f>
        <v>3.45</v>
      </c>
    </row>
    <row r="229" ht="20" customHeight="1" spans="1:11">
      <c r="A229" s="14">
        <v>227</v>
      </c>
      <c r="B229" s="15" t="s">
        <v>526</v>
      </c>
      <c r="C229" s="15" t="s">
        <v>527</v>
      </c>
      <c r="D229" s="15" t="s">
        <v>16</v>
      </c>
      <c r="E229" s="15">
        <v>5</v>
      </c>
      <c r="F229" s="15" t="s">
        <v>433</v>
      </c>
      <c r="G229" s="15" t="s">
        <v>18</v>
      </c>
      <c r="H229" s="16"/>
      <c r="I229" s="22"/>
      <c r="J229" s="15"/>
      <c r="K229" s="22">
        <f>[1]开办物料!L228*0.15+[1]开办物料!L228</f>
        <v>5.75</v>
      </c>
    </row>
    <row r="230" ht="20" customHeight="1" spans="1:11">
      <c r="A230" s="14">
        <v>228</v>
      </c>
      <c r="B230" s="15" t="s">
        <v>528</v>
      </c>
      <c r="C230" s="15" t="s">
        <v>529</v>
      </c>
      <c r="D230" s="15" t="s">
        <v>456</v>
      </c>
      <c r="E230" s="15">
        <v>30</v>
      </c>
      <c r="F230" s="15" t="s">
        <v>433</v>
      </c>
      <c r="G230" s="15" t="s">
        <v>18</v>
      </c>
      <c r="H230" s="16"/>
      <c r="I230" s="22"/>
      <c r="J230" s="15"/>
      <c r="K230" s="22">
        <f>[1]开办物料!L229*0.15+[1]开办物料!L229</f>
        <v>2.875</v>
      </c>
    </row>
    <row r="231" ht="20" customHeight="1" spans="1:11">
      <c r="A231" s="14">
        <v>229</v>
      </c>
      <c r="B231" s="15" t="s">
        <v>530</v>
      </c>
      <c r="C231" s="15" t="s">
        <v>531</v>
      </c>
      <c r="D231" s="15" t="s">
        <v>16</v>
      </c>
      <c r="E231" s="15">
        <v>10</v>
      </c>
      <c r="F231" s="15" t="s">
        <v>433</v>
      </c>
      <c r="G231" s="15" t="s">
        <v>18</v>
      </c>
      <c r="H231" s="16"/>
      <c r="I231" s="22"/>
      <c r="J231" s="15"/>
      <c r="K231" s="22">
        <f>[1]开办物料!L230*0.15+[1]开办物料!L230</f>
        <v>149.5</v>
      </c>
    </row>
    <row r="232" ht="20" customHeight="1" spans="1:11">
      <c r="A232" s="14">
        <v>230</v>
      </c>
      <c r="B232" s="15" t="s">
        <v>143</v>
      </c>
      <c r="C232" s="15" t="s">
        <v>532</v>
      </c>
      <c r="D232" s="15" t="s">
        <v>79</v>
      </c>
      <c r="E232" s="15">
        <v>15</v>
      </c>
      <c r="F232" s="15" t="s">
        <v>433</v>
      </c>
      <c r="G232" s="15" t="s">
        <v>18</v>
      </c>
      <c r="H232" s="16"/>
      <c r="I232" s="22"/>
      <c r="J232" s="15"/>
      <c r="K232" s="22">
        <f>[1]开办物料!L231*0.15+[1]开办物料!L231</f>
        <v>5.75</v>
      </c>
    </row>
    <row r="233" ht="20" customHeight="1" spans="1:11">
      <c r="A233" s="14">
        <v>231</v>
      </c>
      <c r="B233" s="15" t="s">
        <v>357</v>
      </c>
      <c r="C233" s="15" t="s">
        <v>533</v>
      </c>
      <c r="D233" s="15" t="s">
        <v>79</v>
      </c>
      <c r="E233" s="15">
        <v>5</v>
      </c>
      <c r="F233" s="15" t="s">
        <v>433</v>
      </c>
      <c r="G233" s="15" t="s">
        <v>18</v>
      </c>
      <c r="H233" s="16"/>
      <c r="I233" s="22"/>
      <c r="J233" s="15"/>
      <c r="K233" s="22">
        <f>[1]开办物料!L232*0.15+[1]开办物料!L232</f>
        <v>4.025</v>
      </c>
    </row>
    <row r="234" ht="20" customHeight="1" spans="1:11">
      <c r="A234" s="14">
        <v>232</v>
      </c>
      <c r="B234" s="15" t="s">
        <v>534</v>
      </c>
      <c r="C234" s="15" t="s">
        <v>535</v>
      </c>
      <c r="D234" s="15" t="s">
        <v>186</v>
      </c>
      <c r="E234" s="15">
        <v>4</v>
      </c>
      <c r="F234" s="15" t="s">
        <v>433</v>
      </c>
      <c r="G234" s="15" t="s">
        <v>18</v>
      </c>
      <c r="H234" s="16"/>
      <c r="I234" s="22"/>
      <c r="J234" s="15"/>
      <c r="K234" s="22">
        <f>[1]开办物料!L233*0.15+[1]开办物料!L233</f>
        <v>0.92</v>
      </c>
    </row>
    <row r="235" ht="20" customHeight="1" spans="1:11">
      <c r="A235" s="14">
        <v>233</v>
      </c>
      <c r="B235" s="15" t="s">
        <v>536</v>
      </c>
      <c r="C235" s="15" t="s">
        <v>537</v>
      </c>
      <c r="D235" s="15" t="s">
        <v>186</v>
      </c>
      <c r="E235" s="15">
        <v>10</v>
      </c>
      <c r="F235" s="15" t="s">
        <v>433</v>
      </c>
      <c r="G235" s="15" t="s">
        <v>18</v>
      </c>
      <c r="H235" s="16"/>
      <c r="I235" s="22"/>
      <c r="J235" s="15"/>
      <c r="K235" s="22">
        <f>[1]开办物料!L234*0.15+[1]开办物料!L234</f>
        <v>8.05</v>
      </c>
    </row>
    <row r="236" ht="20" customHeight="1" spans="1:11">
      <c r="A236" s="14">
        <v>234</v>
      </c>
      <c r="B236" s="15" t="s">
        <v>538</v>
      </c>
      <c r="C236" s="15" t="s">
        <v>539</v>
      </c>
      <c r="D236" s="15" t="s">
        <v>245</v>
      </c>
      <c r="E236" s="15">
        <v>10</v>
      </c>
      <c r="F236" s="15" t="s">
        <v>433</v>
      </c>
      <c r="G236" s="15" t="s">
        <v>18</v>
      </c>
      <c r="H236" s="16"/>
      <c r="I236" s="22"/>
      <c r="J236" s="15"/>
      <c r="K236" s="22">
        <f>[1]开办物料!L235*0.15+[1]开办物料!L235</f>
        <v>17.25</v>
      </c>
    </row>
    <row r="237" ht="20" customHeight="1" spans="1:11">
      <c r="A237" s="14">
        <v>235</v>
      </c>
      <c r="B237" s="15" t="s">
        <v>540</v>
      </c>
      <c r="C237" s="15" t="s">
        <v>541</v>
      </c>
      <c r="D237" s="15" t="s">
        <v>51</v>
      </c>
      <c r="E237" s="15">
        <v>20</v>
      </c>
      <c r="F237" s="15" t="s">
        <v>433</v>
      </c>
      <c r="G237" s="15" t="s">
        <v>18</v>
      </c>
      <c r="H237" s="16"/>
      <c r="I237" s="22"/>
      <c r="J237" s="15"/>
      <c r="K237" s="22">
        <f>[1]开办物料!L236*0.15+[1]开办物料!L236</f>
        <v>9.775</v>
      </c>
    </row>
    <row r="238" ht="20" customHeight="1" spans="1:11">
      <c r="A238" s="14">
        <v>236</v>
      </c>
      <c r="B238" s="15" t="s">
        <v>542</v>
      </c>
      <c r="C238" s="15" t="s">
        <v>543</v>
      </c>
      <c r="D238" s="15" t="s">
        <v>16</v>
      </c>
      <c r="E238" s="15">
        <v>40</v>
      </c>
      <c r="F238" s="15" t="s">
        <v>433</v>
      </c>
      <c r="G238" s="15" t="s">
        <v>18</v>
      </c>
      <c r="H238" s="16"/>
      <c r="I238" s="22"/>
      <c r="J238" s="15"/>
      <c r="K238" s="22">
        <f>[1]开办物料!L237*0.15+[1]开办物料!L237</f>
        <v>9.2</v>
      </c>
    </row>
    <row r="239" ht="20" customHeight="1" spans="1:11">
      <c r="A239" s="14">
        <v>237</v>
      </c>
      <c r="B239" s="15" t="s">
        <v>542</v>
      </c>
      <c r="C239" s="15" t="s">
        <v>544</v>
      </c>
      <c r="D239" s="15" t="s">
        <v>16</v>
      </c>
      <c r="E239" s="15">
        <v>10</v>
      </c>
      <c r="F239" s="15" t="s">
        <v>433</v>
      </c>
      <c r="G239" s="15" t="s">
        <v>18</v>
      </c>
      <c r="H239" s="16"/>
      <c r="I239" s="22"/>
      <c r="J239" s="15"/>
      <c r="K239" s="22">
        <f>[1]开办物料!L238*0.15+[1]开办物料!L238</f>
        <v>11.5</v>
      </c>
    </row>
    <row r="240" ht="20" customHeight="1" spans="1:11">
      <c r="A240" s="14">
        <v>238</v>
      </c>
      <c r="B240" s="15" t="s">
        <v>545</v>
      </c>
      <c r="C240" s="15" t="s">
        <v>546</v>
      </c>
      <c r="D240" s="15" t="s">
        <v>523</v>
      </c>
      <c r="E240" s="15">
        <v>100</v>
      </c>
      <c r="F240" s="15" t="s">
        <v>433</v>
      </c>
      <c r="G240" s="15" t="s">
        <v>18</v>
      </c>
      <c r="H240" s="16"/>
      <c r="I240" s="22"/>
      <c r="J240" s="15"/>
      <c r="K240" s="22">
        <f>[1]开办物料!L239*0.15+[1]开办物料!L239</f>
        <v>181.7</v>
      </c>
    </row>
    <row r="241" ht="20" customHeight="1" spans="1:11">
      <c r="A241" s="14">
        <v>239</v>
      </c>
      <c r="B241" s="15" t="s">
        <v>547</v>
      </c>
      <c r="C241" s="15" t="s">
        <v>548</v>
      </c>
      <c r="D241" s="15" t="s">
        <v>523</v>
      </c>
      <c r="E241" s="15">
        <v>10</v>
      </c>
      <c r="F241" s="15" t="s">
        <v>433</v>
      </c>
      <c r="G241" s="15" t="s">
        <v>18</v>
      </c>
      <c r="H241" s="16"/>
      <c r="I241" s="22"/>
      <c r="J241" s="15"/>
      <c r="K241" s="22">
        <f>[1]开办物料!L240*0.15+[1]开办物料!L240</f>
        <v>201.25</v>
      </c>
    </row>
    <row r="242" ht="20" customHeight="1" spans="1:11">
      <c r="A242" s="14">
        <v>240</v>
      </c>
      <c r="B242" s="15" t="s">
        <v>549</v>
      </c>
      <c r="C242" s="15" t="s">
        <v>550</v>
      </c>
      <c r="D242" s="15" t="s">
        <v>551</v>
      </c>
      <c r="E242" s="15">
        <v>5</v>
      </c>
      <c r="F242" s="15" t="s">
        <v>433</v>
      </c>
      <c r="G242" s="15" t="s">
        <v>18</v>
      </c>
      <c r="H242" s="16"/>
      <c r="I242" s="22"/>
      <c r="J242" s="15"/>
      <c r="K242" s="22">
        <f>[1]开办物料!L241*0.15+[1]开办物料!L241</f>
        <v>40.25</v>
      </c>
    </row>
    <row r="243" ht="20" customHeight="1" spans="1:11">
      <c r="A243" s="14">
        <v>241</v>
      </c>
      <c r="B243" s="15" t="s">
        <v>549</v>
      </c>
      <c r="C243" s="15" t="s">
        <v>552</v>
      </c>
      <c r="D243" s="15" t="s">
        <v>553</v>
      </c>
      <c r="E243" s="15">
        <v>4</v>
      </c>
      <c r="F243" s="15" t="s">
        <v>433</v>
      </c>
      <c r="G243" s="15" t="s">
        <v>18</v>
      </c>
      <c r="H243" s="16"/>
      <c r="I243" s="22"/>
      <c r="J243" s="15"/>
      <c r="K243" s="22">
        <f>[1]开办物料!L242*0.15+[1]开办物料!L242</f>
        <v>56.35</v>
      </c>
    </row>
    <row r="244" ht="20" customHeight="1" spans="1:11">
      <c r="A244" s="15" t="s">
        <v>554</v>
      </c>
      <c r="B244" s="37"/>
      <c r="C244" s="37"/>
      <c r="D244" s="37"/>
      <c r="E244" s="37"/>
      <c r="F244" s="37"/>
      <c r="G244" s="37"/>
      <c r="H244" s="37"/>
      <c r="I244" s="37"/>
      <c r="J244" s="15"/>
      <c r="K244" s="21"/>
    </row>
    <row r="245" s="9" customFormat="1" ht="25.8" spans="1:10">
      <c r="A245" s="38"/>
      <c r="B245" s="39"/>
      <c r="C245" s="39"/>
      <c r="D245" s="39"/>
      <c r="E245" s="39"/>
      <c r="F245" s="39"/>
      <c r="G245" s="39"/>
      <c r="H245" s="40"/>
      <c r="I245" s="40"/>
      <c r="J245" s="44"/>
    </row>
    <row r="246" s="9" customFormat="1" ht="46" customHeight="1" spans="1:10">
      <c r="A246" s="38"/>
      <c r="B246" s="39"/>
      <c r="C246" s="39"/>
      <c r="D246" s="39"/>
      <c r="E246" s="39"/>
      <c r="F246" s="39"/>
      <c r="G246" s="39"/>
      <c r="H246" s="40"/>
      <c r="I246" s="40"/>
      <c r="J246" s="39"/>
    </row>
    <row r="247" s="9" customFormat="1" ht="55.5" customHeight="1" spans="1:10">
      <c r="A247" s="38"/>
      <c r="B247" s="39"/>
      <c r="C247" s="39"/>
      <c r="D247" s="39"/>
      <c r="E247" s="39"/>
      <c r="F247" s="39"/>
      <c r="G247" s="39"/>
      <c r="H247" s="41"/>
      <c r="I247" s="41"/>
      <c r="J247" s="45"/>
    </row>
    <row r="248" s="9" customFormat="1" ht="27" customHeight="1" spans="1:10">
      <c r="A248" s="38"/>
      <c r="B248" s="39"/>
      <c r="C248" s="39"/>
      <c r="D248" s="39"/>
      <c r="E248" s="39"/>
      <c r="F248" s="39"/>
      <c r="G248" s="39"/>
      <c r="H248" s="42"/>
      <c r="I248" s="42"/>
      <c r="J248" s="45"/>
    </row>
    <row r="249" s="9" customFormat="1" ht="28.5" customHeight="1" spans="1:10">
      <c r="A249" s="38"/>
      <c r="B249" s="39"/>
      <c r="C249" s="39"/>
      <c r="D249" s="39"/>
      <c r="E249" s="39"/>
      <c r="F249" s="39"/>
      <c r="G249" s="39"/>
      <c r="H249" s="41"/>
      <c r="I249" s="41"/>
      <c r="J249" s="45"/>
    </row>
    <row r="250" s="9" customFormat="1" ht="29.25" customHeight="1" spans="1:10">
      <c r="A250" s="38"/>
      <c r="B250" s="39"/>
      <c r="C250" s="39"/>
      <c r="D250" s="39"/>
      <c r="E250" s="39"/>
      <c r="F250" s="39"/>
      <c r="G250" s="39"/>
      <c r="H250" s="43"/>
      <c r="I250" s="43"/>
      <c r="J250" s="46"/>
    </row>
    <row r="251" s="9" customFormat="1" ht="86.25" customHeight="1" spans="1:9">
      <c r="A251" s="38"/>
      <c r="B251" s="39"/>
      <c r="C251" s="39"/>
      <c r="D251" s="39"/>
      <c r="E251" s="39"/>
      <c r="F251" s="39"/>
      <c r="G251" s="39"/>
      <c r="H251" s="43"/>
      <c r="I251" s="43"/>
    </row>
    <row r="252" ht="17.25" customHeight="1" spans="10:10">
      <c r="J252" s="9"/>
    </row>
    <row r="253" ht="15" spans="10:10">
      <c r="J253" s="9"/>
    </row>
  </sheetData>
  <autoFilter ref="A2:J244">
    <extLst/>
  </autoFilter>
  <mergeCells count="9">
    <mergeCell ref="A1:B1"/>
    <mergeCell ref="B244:G244"/>
    <mergeCell ref="H247:J247"/>
    <mergeCell ref="H248:J248"/>
    <mergeCell ref="D67:D68"/>
    <mergeCell ref="D112:D113"/>
    <mergeCell ref="E67:E68"/>
    <mergeCell ref="E112:E113"/>
    <mergeCell ref="J67:J68"/>
  </mergeCells>
  <pageMargins left="0.118055555555556" right="0.196527777777778" top="0.511805555555556" bottom="0.471527777777778" header="0.297916666666667" footer="0.196527777777778"/>
  <pageSetup paperSize="9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Macro1</vt:lpstr>
      <vt:lpstr>开办物料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唐国辉</dc:creator>
  <cp:lastModifiedBy>Administrator</cp:lastModifiedBy>
  <dcterms:created xsi:type="dcterms:W3CDTF">2006-09-16T00:00:00Z</dcterms:created>
  <cp:lastPrinted>2020-08-07T05:20:00Z</cp:lastPrinted>
  <dcterms:modified xsi:type="dcterms:W3CDTF">2021-03-26T02:14:49Z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9E087ADBF10742BE8538F34FA2543DDD</vt:lpwstr>
  </property>
</Properties>
</file>