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30908\Documents\work\长光辰谱\武汉大学\赤壁低空\"/>
    </mc:Choice>
  </mc:AlternateContent>
  <xr:revisionPtr revIDLastSave="0" documentId="8_{9D471F1A-B1A3-451A-8E75-1309F16DC9C4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2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3" l="1"/>
  <c r="I21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" i="3"/>
  <c r="C15" i="3" l="1"/>
</calcChain>
</file>

<file path=xl/sharedStrings.xml><?xml version="1.0" encoding="utf-8"?>
<sst xmlns="http://schemas.openxmlformats.org/spreadsheetml/2006/main" count="53" uniqueCount="38">
  <si>
    <t>序号</t>
  </si>
  <si>
    <t>产品名称</t>
  </si>
  <si>
    <t>规格型号</t>
  </si>
  <si>
    <t>数量</t>
  </si>
  <si>
    <t>现参数</t>
  </si>
  <si>
    <t>激光干涉仪</t>
  </si>
  <si>
    <t>标准品</t>
  </si>
  <si>
    <t>1套</t>
  </si>
  <si>
    <t>平行光管</t>
  </si>
  <si>
    <t>定制</t>
  </si>
  <si>
    <t>2套</t>
  </si>
  <si>
    <t>光学气浮大理石平台</t>
  </si>
  <si>
    <t>1台</t>
  </si>
  <si>
    <t>五维调整台</t>
  </si>
  <si>
    <t>2台</t>
  </si>
  <si>
    <t>平面基准镜</t>
  </si>
  <si>
    <t>积分球</t>
  </si>
  <si>
    <t>经纬仪</t>
  </si>
  <si>
    <t>300mm机械臂抛光机</t>
  </si>
  <si>
    <t>超声波清洗机</t>
  </si>
  <si>
    <t>恒温恒湿储藏柜</t>
  </si>
  <si>
    <t>5台</t>
  </si>
  <si>
    <t>制氮机</t>
  </si>
  <si>
    <t>电动叉车</t>
  </si>
  <si>
    <r>
      <t>激光干涉仪主机 不低于4英寸口径，包含1.2K x 1.2K采样相机@160Hz，1x-5x数显光学变倍，支持QPSI抗震采样模式；采样最长时间不超过188ms;采样重复性（RMS）＜0.06nm，</t>
    </r>
    <r>
      <rPr>
        <sz val="10"/>
        <color theme="1"/>
        <rFont val="Calibri"/>
        <family val="2"/>
      </rPr>
      <t>λ</t>
    </r>
    <r>
      <rPr>
        <sz val="10"/>
        <color theme="1"/>
        <rFont val="宋体"/>
        <family val="3"/>
        <charset val="134"/>
      </rPr>
      <t>/10000（2</t>
    </r>
    <r>
      <rPr>
        <sz val="10"/>
        <color theme="1"/>
        <rFont val="Calibri"/>
        <family val="2"/>
      </rPr>
      <t>σ</t>
    </r>
    <r>
      <rPr>
        <sz val="10"/>
        <color theme="1"/>
        <rFont val="宋体"/>
        <family val="3"/>
        <charset val="134"/>
      </rPr>
      <t>）；波前重复性（RMS）＜0.35nm，</t>
    </r>
    <r>
      <rPr>
        <sz val="10"/>
        <color theme="1"/>
        <rFont val="Calibri"/>
        <family val="2"/>
      </rPr>
      <t>λ</t>
    </r>
    <r>
      <rPr>
        <sz val="10"/>
        <color theme="1"/>
        <rFont val="宋体"/>
        <family val="3"/>
        <charset val="134"/>
      </rPr>
      <t>/1800（平均+2</t>
    </r>
    <r>
      <rPr>
        <sz val="10"/>
        <color theme="1"/>
        <rFont val="Calibri"/>
        <family val="2"/>
      </rPr>
      <t>σ</t>
    </r>
    <r>
      <rPr>
        <sz val="10"/>
        <color theme="1"/>
        <rFont val="宋体"/>
        <family val="3"/>
        <charset val="134"/>
      </rPr>
      <t xml:space="preserve">）;工作波长633nm，输出功耗不小于3mW
</t>
    </r>
    <r>
      <rPr>
        <sz val="10"/>
        <color rgb="FFFF0000"/>
        <rFont val="宋体"/>
        <family val="3"/>
        <charset val="134"/>
      </rPr>
      <t>配备球面镜5个：
F/0.75,1/20波长PV（国产）*1
F/1.5,1/20波长PV（国产）*1
F/3.3,1/20波长PV（国产）*1
F/7.1,1/20波长PV（国产）*1
F/10.7,1/20波长PV（国产）*1</t>
    </r>
    <phoneticPr fontId="9" type="noConversion"/>
  </si>
  <si>
    <r>
      <rPr>
        <sz val="10"/>
        <color theme="1"/>
        <rFont val="宋体"/>
        <family val="3"/>
        <charset val="134"/>
      </rPr>
      <t xml:space="preserve">1.同轴卡塞格林式（卡式）结构。
2.优化后总筒长缩短至约 1000mm（1米）
3.配备可见光与红外分划板15件
4.配备积分球光源
5.400mm口径，反射式
</t>
    </r>
    <r>
      <rPr>
        <sz val="10"/>
        <color rgb="FFFF0000"/>
        <rFont val="宋体"/>
        <family val="3"/>
        <charset val="134"/>
      </rPr>
      <t>6.焦距：10米</t>
    </r>
    <phoneticPr fontId="9" type="noConversion"/>
  </si>
  <si>
    <r>
      <rPr>
        <sz val="10"/>
        <color rgb="FFFF0000"/>
        <rFont val="宋体"/>
        <family val="3"/>
        <charset val="134"/>
      </rPr>
      <t>1.直线调节行程：X 轴：100mm；Y 轴： 100mm；Z 轴：40mm，三轴独立可控联动
2.调节灵敏度精度：直线轴XYZ：0. 1mm；角度轴</t>
    </r>
    <r>
      <rPr>
        <sz val="10"/>
        <color rgb="FFFF0000"/>
        <rFont val="Calibri"/>
        <family val="3"/>
        <charset val="161"/>
      </rPr>
      <t>θ</t>
    </r>
    <r>
      <rPr>
        <sz val="10"/>
        <color rgb="FFFF0000"/>
        <rFont val="宋体"/>
        <family val="3"/>
        <charset val="134"/>
      </rPr>
      <t>X 、</t>
    </r>
    <r>
      <rPr>
        <sz val="10"/>
        <color rgb="FFFF0000"/>
        <rFont val="Calibri"/>
        <family val="3"/>
        <charset val="161"/>
      </rPr>
      <t>θ</t>
    </r>
    <r>
      <rPr>
        <sz val="10"/>
        <color rgb="FFFF0000"/>
        <rFont val="宋体"/>
        <family val="3"/>
        <charset val="134"/>
      </rPr>
      <t>Y：±0.5° ，微调无空程 、定位无偏移
3.额定承载能力：最大水平安全负载 60kg，高刚性基座，长期承重无结构形变
4.运行驱动方式：纯手动精密微调驱动， 自带自锁锁紧结构，调位后稳固锁止防位移</t>
    </r>
    <phoneticPr fontId="9" type="noConversion"/>
  </si>
  <si>
    <r>
      <rPr>
        <sz val="10"/>
        <rFont val="宋体"/>
        <family val="3"/>
        <charset val="134"/>
      </rPr>
      <t xml:space="preserve">1.材料使用熔石英，镀铝膜，口径D350mm；
2.二维调整：X轴Y轴调整角度为±5°调整过程顺滑、平整；
</t>
    </r>
    <r>
      <rPr>
        <sz val="10"/>
        <color rgb="FFFF0000"/>
        <rFont val="宋体"/>
        <family val="3"/>
        <charset val="134"/>
      </rPr>
      <t>3.需要与激光干涉仪配合使用
4.面型精度：优于RMS 1/50</t>
    </r>
    <phoneticPr fontId="9" type="noConversion"/>
  </si>
  <si>
    <r>
      <rPr>
        <sz val="10"/>
        <rFont val="宋体"/>
        <family val="3"/>
        <charset val="134"/>
      </rPr>
      <t>1.光谱输出范围：350nm-2500nm
2.亮度：0.05-10000cd/m2可调
3.色温：2856K±25K
4.出光口：</t>
    </r>
    <r>
      <rPr>
        <sz val="10"/>
        <rFont val="Calibri"/>
        <family val="3"/>
        <charset val="161"/>
      </rPr>
      <t>Φ</t>
    </r>
    <r>
      <rPr>
        <sz val="10"/>
        <rFont val="宋体"/>
        <family val="3"/>
        <charset val="134"/>
      </rPr>
      <t xml:space="preserve">300mm
</t>
    </r>
    <r>
      <rPr>
        <sz val="10"/>
        <color rgb="FFFF0000"/>
        <rFont val="宋体"/>
        <family val="3"/>
        <charset val="134"/>
      </rPr>
      <t>5.均匀性：优于95%
6.亮度误差：≤0.5%</t>
    </r>
    <phoneticPr fontId="9" type="noConversion"/>
  </si>
  <si>
    <r>
      <rPr>
        <sz val="10"/>
        <rFont val="宋体"/>
        <family val="3"/>
        <charset val="134"/>
      </rPr>
      <t xml:space="preserve">1.精度1″
2.最小读数：1″
3.放大倍率：30X
4.测量方式：绝对编码
5.方向定位误差：±2″
</t>
    </r>
    <r>
      <rPr>
        <sz val="10"/>
        <color rgb="FFFF0000"/>
        <rFont val="宋体"/>
        <family val="3"/>
        <charset val="134"/>
      </rPr>
      <t>6.有效孔径：优于50mm；
7.最短视距：≤1.5m。</t>
    </r>
    <phoneticPr fontId="9" type="noConversion"/>
  </si>
  <si>
    <r>
      <rPr>
        <sz val="10"/>
        <color rgb="FFFF0000"/>
        <rFont val="宋体"/>
        <family val="3"/>
        <charset val="134"/>
      </rPr>
      <t xml:space="preserve">1.磨头转数可调节：0-300rpm
2.磨盘直径可选：20-200mm
</t>
    </r>
    <r>
      <rPr>
        <sz val="10"/>
        <rFont val="宋体"/>
        <charset val="134"/>
      </rPr>
      <t xml:space="preserve">3.加工口径：≤400mm
</t>
    </r>
    <r>
      <rPr>
        <sz val="10"/>
        <color rgb="FFFF0000"/>
        <rFont val="宋体"/>
        <family val="3"/>
        <charset val="134"/>
      </rPr>
      <t>4.加工精度：面形精度RMS≤12nm，表面粗糙度Ra≤2nm；</t>
    </r>
    <r>
      <rPr>
        <sz val="10"/>
        <rFont val="宋体"/>
        <charset val="134"/>
      </rPr>
      <t xml:space="preserve">
5.加工曲面类型：平面、球面、同轴及离轴非球面
6.加工材料：单晶硅、碳化硅、熔石英玻璃、K9玻璃，ULE、微晶等材料
7.加工工件类型：圆形、椭圆、长方形、扇形、梯形、多边形、圆角矩形、体育场形、内开异形孔等
8.加工元件厚度：≤100mm（含夹具）
9.加工元件重量：≤50kg（含夹具）</t>
    </r>
    <phoneticPr fontId="9" type="noConversion"/>
  </si>
  <si>
    <r>
      <rPr>
        <sz val="10"/>
        <color rgb="FFFF0000"/>
        <rFont val="宋体"/>
        <family val="3"/>
        <charset val="134"/>
      </rPr>
      <t>1.内槽尺寸：≥500mm*500mm*120mm。</t>
    </r>
    <r>
      <rPr>
        <sz val="10"/>
        <rFont val="宋体"/>
        <charset val="134"/>
      </rPr>
      <t xml:space="preserve">
</t>
    </r>
    <r>
      <rPr>
        <sz val="10"/>
        <color rgb="FFFF0000"/>
        <rFont val="宋体"/>
        <family val="3"/>
        <charset val="134"/>
      </rPr>
      <t>2.超声频率：≥40（KHz）；
3.内槽材质：304不锈钢；</t>
    </r>
    <phoneticPr fontId="9" type="noConversion"/>
  </si>
  <si>
    <r>
      <rPr>
        <sz val="10"/>
        <rFont val="宋体"/>
        <family val="3"/>
        <charset val="134"/>
      </rPr>
      <t xml:space="preserve">1.产 氮 量（▲）：13L/min@99%以上纯度；
2.氮浓度：98%－99.9%之间；
3.环境温度：0～50℃；
</t>
    </r>
    <r>
      <rPr>
        <sz val="10"/>
        <color rgb="FFFF0000"/>
        <rFont val="宋体"/>
        <family val="3"/>
        <charset val="134"/>
      </rPr>
      <t>4.压缩空气：温度≤20℃. 压力6~8bar；
5.显  示: 高亮度LED；
6.电  源： 220V 50Hz/60Hz自适应；
7.待机功率：≤10W；
8.最大功率：≤40W；</t>
    </r>
    <phoneticPr fontId="9" type="noConversion"/>
  </si>
  <si>
    <r>
      <rPr>
        <sz val="10"/>
        <rFont val="宋体"/>
        <family val="3"/>
        <charset val="134"/>
      </rPr>
      <t xml:space="preserve">1.额定起重量：≥1500kg（1.5t）
2.标准门架起升高度：≥3000mm（3m）
</t>
    </r>
    <r>
      <rPr>
        <sz val="10"/>
        <color rgb="FFFF0000"/>
        <rFont val="宋体"/>
        <family val="3"/>
        <charset val="134"/>
      </rPr>
      <t xml:space="preserve">2.载荷中心距：500mm
4.最小转弯半径：≤1930mm
5.满载最大爬坡度：≥25%
</t>
    </r>
    <phoneticPr fontId="9" type="noConversion"/>
  </si>
  <si>
    <t>2台</t>
    <phoneticPr fontId="9" type="noConversion"/>
  </si>
  <si>
    <r>
      <t>1.台板平面度：±0.05mm/㎡；
2.表面粗糙度：≤0.8</t>
    </r>
    <r>
      <rPr>
        <sz val="10"/>
        <rFont val="Calibri"/>
        <charset val="161"/>
      </rPr>
      <t>μ</t>
    </r>
    <r>
      <rPr>
        <sz val="10"/>
        <rFont val="宋体"/>
        <charset val="134"/>
      </rPr>
      <t xml:space="preserve">m；
3.台面螺孔：孔距与孔径可根据要求定制，用于固定设备；
4.隔振方式：空气弹簧隔振系统；
5.隔振支撑：采用（ 6 ）支撑基础双层连接杆；
6.水平方式：自动水平；
7.光学平台总高度800mm,支撑配置可移动脚轮，方便在工作场所内移动
8.平台尺寸：3m*1.5m
</t>
    </r>
    <r>
      <rPr>
        <sz val="10"/>
        <color rgb="FFFF0000"/>
        <rFont val="宋体"/>
        <family val="3"/>
        <charset val="134"/>
      </rPr>
      <t>9.最大负载：800kg</t>
    </r>
    <phoneticPr fontId="9" type="noConversion"/>
  </si>
  <si>
    <r>
      <rPr>
        <sz val="10"/>
        <rFont val="宋体"/>
        <family val="3"/>
        <charset val="134"/>
      </rPr>
      <t>1.台板平面度：±0.05mm/㎡；
2.表面粗糙度：≤0.8</t>
    </r>
    <r>
      <rPr>
        <sz val="10"/>
        <rFont val="Calibri"/>
        <family val="2"/>
      </rPr>
      <t>μ</t>
    </r>
    <r>
      <rPr>
        <sz val="10"/>
        <rFont val="宋体"/>
        <family val="3"/>
        <charset val="134"/>
      </rPr>
      <t xml:space="preserve">m；
3.台面螺孔：孔距与孔径可根据要求定制，用于固定设备；
4.隔振方式：空气弹簧隔振系统；
5.隔振支撑：采用（ 8 ）支撑基础双层连接杆；
6.水平方式：自动水平；
7.光学平台总高度800mm,支撑配置可移动脚轮，方便在工作场所内移动
8.平台尺寸：3m*5m
</t>
    </r>
    <r>
      <rPr>
        <sz val="10"/>
        <color rgb="FFFF0000"/>
        <rFont val="宋体"/>
        <family val="3"/>
        <charset val="134"/>
      </rPr>
      <t>9.最大负载：1500kg</t>
    </r>
    <phoneticPr fontId="9" type="noConversion"/>
  </si>
  <si>
    <r>
      <rPr>
        <sz val="10"/>
        <color rgb="FFFF0000"/>
        <rFont val="宋体"/>
        <family val="3"/>
        <charset val="134"/>
      </rPr>
      <t>1.湿度显示： 1%～60%RH</t>
    </r>
    <r>
      <rPr>
        <sz val="10"/>
        <color theme="1"/>
        <rFont val="宋体"/>
        <family val="3"/>
        <charset val="134"/>
      </rPr>
      <t xml:space="preserve">
2.湿度精度：±3%RH
3.温度显示：-40.0℃～+85.0℃
4.温度精度：±1℃</t>
    </r>
    <r>
      <rPr>
        <sz val="10"/>
        <color theme="4" tint="-0.249977111117893"/>
        <rFont val="宋体"/>
        <family val="3"/>
        <charset val="134"/>
      </rPr>
      <t xml:space="preserve">
</t>
    </r>
    <r>
      <rPr>
        <sz val="10"/>
        <color rgb="FFFF0000"/>
        <rFont val="宋体"/>
        <family val="3"/>
        <charset val="134"/>
      </rPr>
      <t>5.外型尺寸：≥900*600*1890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</si>
</sst>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0"/>
      <color theme="1"/>
      <name val="仿宋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Calibri"/>
      <charset val="161"/>
    </font>
    <font>
      <sz val="10"/>
      <name val="Calibri"/>
      <family val="2"/>
    </font>
    <font>
      <sz val="9"/>
      <name val="宋体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Calibri"/>
      <family val="2"/>
    </font>
    <font>
      <sz val="10"/>
      <color rgb="FFFF0000"/>
      <name val="宋体"/>
      <family val="3"/>
      <charset val="134"/>
    </font>
    <font>
      <sz val="10"/>
      <color theme="4" tint="-0.249977111117893"/>
      <name val="宋体"/>
      <family val="3"/>
      <charset val="134"/>
    </font>
    <font>
      <sz val="10"/>
      <name val="Calibri"/>
      <family val="3"/>
      <charset val="161"/>
    </font>
    <font>
      <sz val="10"/>
      <color rgb="FFFF0000"/>
      <name val="Calibri"/>
      <family val="3"/>
      <charset val="161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6"/>
  <sheetViews>
    <sheetView tabSelected="1" view="pageBreakPreview" zoomScaleNormal="115" zoomScaleSheetLayoutView="100" workbookViewId="0">
      <selection activeCell="E12" sqref="E12"/>
    </sheetView>
  </sheetViews>
  <sheetFormatPr defaultColWidth="9" defaultRowHeight="14" x14ac:dyDescent="0.25"/>
  <cols>
    <col min="1" max="1" width="13.36328125" style="1" customWidth="1"/>
    <col min="2" max="2" width="18.7265625" style="2" customWidth="1"/>
    <col min="3" max="3" width="15" style="1" customWidth="1"/>
    <col min="4" max="4" width="9" style="2" customWidth="1"/>
    <col min="5" max="5" width="90.26953125" style="1" customWidth="1"/>
    <col min="6" max="16384" width="9" style="1"/>
  </cols>
  <sheetData>
    <row r="1" spans="1:5" ht="30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157.5" customHeight="1" x14ac:dyDescent="0.25">
      <c r="A2" s="4">
        <v>1</v>
      </c>
      <c r="B2" s="5" t="s">
        <v>5</v>
      </c>
      <c r="C2" s="6" t="s">
        <v>6</v>
      </c>
      <c r="D2" s="7" t="s">
        <v>7</v>
      </c>
      <c r="E2" s="18" t="s">
        <v>24</v>
      </c>
    </row>
    <row r="3" spans="1:5" ht="78" x14ac:dyDescent="0.25">
      <c r="A3" s="4">
        <v>2</v>
      </c>
      <c r="B3" s="5" t="s">
        <v>8</v>
      </c>
      <c r="C3" s="6" t="s">
        <v>9</v>
      </c>
      <c r="D3" s="7" t="s">
        <v>10</v>
      </c>
      <c r="E3" s="19" t="s">
        <v>25</v>
      </c>
    </row>
    <row r="4" spans="1:5" ht="117" customHeight="1" x14ac:dyDescent="0.25">
      <c r="A4" s="4">
        <v>3</v>
      </c>
      <c r="B4" s="5" t="s">
        <v>11</v>
      </c>
      <c r="C4" s="6" t="s">
        <v>9</v>
      </c>
      <c r="D4" s="7" t="s">
        <v>10</v>
      </c>
      <c r="E4" s="19" t="s">
        <v>36</v>
      </c>
    </row>
    <row r="5" spans="1:5" ht="118" customHeight="1" x14ac:dyDescent="0.25">
      <c r="A5" s="4">
        <v>4</v>
      </c>
      <c r="B5" s="5" t="s">
        <v>11</v>
      </c>
      <c r="C5" s="6" t="s">
        <v>9</v>
      </c>
      <c r="D5" s="7" t="s">
        <v>12</v>
      </c>
      <c r="E5" s="17" t="s">
        <v>35</v>
      </c>
    </row>
    <row r="6" spans="1:5" ht="86" customHeight="1" x14ac:dyDescent="0.25">
      <c r="A6" s="4">
        <v>5</v>
      </c>
      <c r="B6" s="5" t="s">
        <v>13</v>
      </c>
      <c r="C6" s="6" t="s">
        <v>9</v>
      </c>
      <c r="D6" s="7" t="s">
        <v>14</v>
      </c>
      <c r="E6" s="20" t="s">
        <v>26</v>
      </c>
    </row>
    <row r="7" spans="1:5" ht="84" customHeight="1" x14ac:dyDescent="0.25">
      <c r="A7" s="4">
        <v>6</v>
      </c>
      <c r="B7" s="5" t="s">
        <v>15</v>
      </c>
      <c r="C7" s="6" t="s">
        <v>9</v>
      </c>
      <c r="D7" s="7" t="s">
        <v>12</v>
      </c>
      <c r="E7" s="19" t="s">
        <v>27</v>
      </c>
    </row>
    <row r="8" spans="1:5" ht="96" customHeight="1" x14ac:dyDescent="0.25">
      <c r="A8" s="4">
        <v>7</v>
      </c>
      <c r="B8" s="5" t="s">
        <v>16</v>
      </c>
      <c r="C8" s="6" t="s">
        <v>9</v>
      </c>
      <c r="D8" s="7" t="s">
        <v>12</v>
      </c>
      <c r="E8" s="19" t="s">
        <v>28</v>
      </c>
    </row>
    <row r="9" spans="1:5" ht="120" customHeight="1" x14ac:dyDescent="0.25">
      <c r="A9" s="4">
        <v>8</v>
      </c>
      <c r="B9" s="5" t="s">
        <v>17</v>
      </c>
      <c r="C9" s="6" t="s">
        <v>9</v>
      </c>
      <c r="D9" s="7" t="s">
        <v>14</v>
      </c>
      <c r="E9" s="20" t="s">
        <v>29</v>
      </c>
    </row>
    <row r="10" spans="1:5" ht="117" x14ac:dyDescent="0.25">
      <c r="A10" s="4">
        <v>9</v>
      </c>
      <c r="B10" s="5" t="s">
        <v>18</v>
      </c>
      <c r="C10" s="6" t="s">
        <v>9</v>
      </c>
      <c r="D10" s="21" t="s">
        <v>34</v>
      </c>
      <c r="E10" s="17" t="s">
        <v>30</v>
      </c>
    </row>
    <row r="11" spans="1:5" ht="121" customHeight="1" x14ac:dyDescent="0.25">
      <c r="A11" s="4">
        <v>10</v>
      </c>
      <c r="B11" s="5" t="s">
        <v>19</v>
      </c>
      <c r="C11" s="6"/>
      <c r="D11" s="7" t="s">
        <v>14</v>
      </c>
      <c r="E11" s="17" t="s">
        <v>31</v>
      </c>
    </row>
    <row r="12" spans="1:5" ht="65" x14ac:dyDescent="0.25">
      <c r="A12" s="4">
        <v>11</v>
      </c>
      <c r="B12" s="5" t="s">
        <v>20</v>
      </c>
      <c r="C12" s="6"/>
      <c r="D12" s="7" t="s">
        <v>21</v>
      </c>
      <c r="E12" s="19" t="s">
        <v>37</v>
      </c>
    </row>
    <row r="13" spans="1:5" ht="104" x14ac:dyDescent="0.25">
      <c r="A13" s="4">
        <v>12</v>
      </c>
      <c r="B13" s="5" t="s">
        <v>22</v>
      </c>
      <c r="C13" s="6"/>
      <c r="D13" s="7" t="s">
        <v>12</v>
      </c>
      <c r="E13" s="19" t="s">
        <v>32</v>
      </c>
    </row>
    <row r="14" spans="1:5" ht="115" customHeight="1" x14ac:dyDescent="0.25">
      <c r="A14" s="4">
        <v>13</v>
      </c>
      <c r="B14" s="5" t="s">
        <v>23</v>
      </c>
      <c r="C14" s="6"/>
      <c r="D14" s="8" t="s">
        <v>12</v>
      </c>
      <c r="E14" s="19" t="s">
        <v>33</v>
      </c>
    </row>
    <row r="15" spans="1:5" x14ac:dyDescent="0.25">
      <c r="E15" s="9"/>
    </row>
    <row r="16" spans="1:5" x14ac:dyDescent="0.25">
      <c r="E16" s="9"/>
    </row>
  </sheetData>
  <phoneticPr fontId="9" type="noConversion"/>
  <pageMargins left="0.7" right="0.7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C4B5C-726B-45CE-8E3D-5AE3DA3D5605}">
  <dimension ref="A1:N21"/>
  <sheetViews>
    <sheetView workbookViewId="0">
      <selection activeCell="N7" sqref="N7:N21"/>
    </sheetView>
  </sheetViews>
  <sheetFormatPr defaultRowHeight="14" x14ac:dyDescent="0.25"/>
  <sheetData>
    <row r="1" spans="1:14" ht="14.5" thickBot="1" x14ac:dyDescent="0.3">
      <c r="A1" s="10">
        <v>1</v>
      </c>
      <c r="B1" s="11">
        <v>867000</v>
      </c>
      <c r="C1" s="11">
        <f>A1*B1</f>
        <v>867000</v>
      </c>
    </row>
    <row r="2" spans="1:14" ht="14.5" thickBot="1" x14ac:dyDescent="0.3">
      <c r="A2" s="12">
        <v>2</v>
      </c>
      <c r="B2" s="13">
        <v>350000</v>
      </c>
      <c r="C2" s="11">
        <f t="shared" ref="C2:C14" si="0">A2*B2</f>
        <v>700000</v>
      </c>
    </row>
    <row r="3" spans="1:14" ht="14.5" thickBot="1" x14ac:dyDescent="0.3">
      <c r="A3" s="12">
        <v>2</v>
      </c>
      <c r="B3" s="13">
        <v>240000</v>
      </c>
      <c r="C3" s="11">
        <f t="shared" si="0"/>
        <v>480000</v>
      </c>
    </row>
    <row r="4" spans="1:14" ht="14.5" thickBot="1" x14ac:dyDescent="0.3">
      <c r="A4" s="12">
        <v>1</v>
      </c>
      <c r="B4" s="13">
        <v>40000</v>
      </c>
      <c r="C4" s="11">
        <f t="shared" si="0"/>
        <v>40000</v>
      </c>
    </row>
    <row r="5" spans="1:14" ht="14.5" thickBot="1" x14ac:dyDescent="0.3">
      <c r="A5" s="12">
        <v>2</v>
      </c>
      <c r="B5" s="13">
        <v>120000</v>
      </c>
      <c r="C5" s="11">
        <f t="shared" si="0"/>
        <v>240000</v>
      </c>
    </row>
    <row r="6" spans="1:14" ht="14.5" thickBot="1" x14ac:dyDescent="0.3">
      <c r="A6" s="12">
        <v>1</v>
      </c>
      <c r="B6" s="13">
        <v>120000</v>
      </c>
      <c r="C6" s="11">
        <f t="shared" si="0"/>
        <v>120000</v>
      </c>
    </row>
    <row r="7" spans="1:14" ht="15.5" thickBot="1" x14ac:dyDescent="0.3">
      <c r="A7" s="12">
        <v>1</v>
      </c>
      <c r="B7" s="13">
        <v>120000</v>
      </c>
      <c r="C7" s="11">
        <f t="shared" si="0"/>
        <v>120000</v>
      </c>
      <c r="I7" s="10">
        <v>867000</v>
      </c>
      <c r="L7" s="15">
        <v>850000</v>
      </c>
      <c r="N7">
        <v>965000</v>
      </c>
    </row>
    <row r="8" spans="1:14" ht="15.5" thickBot="1" x14ac:dyDescent="0.3">
      <c r="A8" s="12">
        <v>2</v>
      </c>
      <c r="B8" s="13">
        <v>120000</v>
      </c>
      <c r="C8" s="11">
        <f t="shared" si="0"/>
        <v>240000</v>
      </c>
      <c r="I8" s="12">
        <v>700000</v>
      </c>
      <c r="L8" s="16">
        <v>720000</v>
      </c>
      <c r="N8">
        <v>640000</v>
      </c>
    </row>
    <row r="9" spans="1:14" ht="15.5" thickBot="1" x14ac:dyDescent="0.3">
      <c r="A9" s="12">
        <v>1</v>
      </c>
      <c r="B9" s="13">
        <v>830000</v>
      </c>
      <c r="C9" s="11">
        <f t="shared" si="0"/>
        <v>830000</v>
      </c>
      <c r="I9" s="12">
        <v>480000</v>
      </c>
      <c r="L9" s="16">
        <v>500000</v>
      </c>
      <c r="N9">
        <v>480000</v>
      </c>
    </row>
    <row r="10" spans="1:14" ht="15.5" thickBot="1" x14ac:dyDescent="0.3">
      <c r="A10" s="12">
        <v>1</v>
      </c>
      <c r="B10" s="13">
        <v>830000</v>
      </c>
      <c r="C10" s="11">
        <f t="shared" si="0"/>
        <v>830000</v>
      </c>
      <c r="I10" s="12">
        <v>40000</v>
      </c>
      <c r="L10" s="16">
        <v>50000</v>
      </c>
      <c r="N10">
        <v>40000</v>
      </c>
    </row>
    <row r="11" spans="1:14" ht="15.5" thickBot="1" x14ac:dyDescent="0.3">
      <c r="A11" s="12">
        <v>2</v>
      </c>
      <c r="B11" s="13">
        <v>30000</v>
      </c>
      <c r="C11" s="11">
        <f t="shared" si="0"/>
        <v>60000</v>
      </c>
      <c r="I11" s="12">
        <v>240000</v>
      </c>
      <c r="L11" s="16">
        <v>200000</v>
      </c>
      <c r="N11">
        <v>240000</v>
      </c>
    </row>
    <row r="12" spans="1:14" ht="15.5" thickBot="1" x14ac:dyDescent="0.3">
      <c r="A12" s="12">
        <v>5</v>
      </c>
      <c r="B12" s="13">
        <v>10000</v>
      </c>
      <c r="C12" s="11">
        <f t="shared" si="0"/>
        <v>50000</v>
      </c>
      <c r="I12" s="12">
        <v>120000</v>
      </c>
      <c r="L12" s="16">
        <v>100000</v>
      </c>
      <c r="N12">
        <v>120000</v>
      </c>
    </row>
    <row r="13" spans="1:14" ht="15.5" thickBot="1" x14ac:dyDescent="0.3">
      <c r="A13" s="12">
        <v>1</v>
      </c>
      <c r="B13" s="13">
        <v>12000</v>
      </c>
      <c r="C13" s="11">
        <f t="shared" si="0"/>
        <v>12000</v>
      </c>
      <c r="I13" s="12">
        <v>120000</v>
      </c>
      <c r="L13" s="16">
        <v>150000</v>
      </c>
      <c r="N13">
        <v>120000</v>
      </c>
    </row>
    <row r="14" spans="1:14" ht="15.5" thickBot="1" x14ac:dyDescent="0.3">
      <c r="A14" s="12">
        <v>1</v>
      </c>
      <c r="B14" s="13">
        <v>13000</v>
      </c>
      <c r="C14" s="11">
        <f t="shared" si="0"/>
        <v>13000</v>
      </c>
      <c r="I14" s="12">
        <v>240000</v>
      </c>
      <c r="L14" s="16">
        <v>300000</v>
      </c>
      <c r="N14">
        <v>240000</v>
      </c>
    </row>
    <row r="15" spans="1:14" ht="15.5" thickBot="1" x14ac:dyDescent="0.3">
      <c r="C15" s="14">
        <f>SUM(C1:C14)</f>
        <v>4602000</v>
      </c>
      <c r="I15" s="12">
        <v>830000</v>
      </c>
      <c r="L15" s="16">
        <v>856500</v>
      </c>
      <c r="N15">
        <v>820000</v>
      </c>
    </row>
    <row r="16" spans="1:14" ht="15.5" thickBot="1" x14ac:dyDescent="0.3">
      <c r="I16" s="12">
        <v>830000</v>
      </c>
      <c r="L16" s="16">
        <v>856500</v>
      </c>
      <c r="N16">
        <v>830000</v>
      </c>
    </row>
    <row r="17" spans="9:14" ht="15.5" thickBot="1" x14ac:dyDescent="0.3">
      <c r="I17" s="12">
        <v>30000</v>
      </c>
      <c r="L17" s="16">
        <v>40000</v>
      </c>
      <c r="N17">
        <v>30000</v>
      </c>
    </row>
    <row r="18" spans="9:14" ht="15.5" thickBot="1" x14ac:dyDescent="0.3">
      <c r="I18" s="12">
        <v>50000</v>
      </c>
      <c r="L18" s="16">
        <v>100000</v>
      </c>
      <c r="N18">
        <v>50000</v>
      </c>
    </row>
    <row r="19" spans="9:14" ht="15.5" thickBot="1" x14ac:dyDescent="0.3">
      <c r="I19" s="12">
        <v>12000</v>
      </c>
      <c r="L19" s="16">
        <v>30000</v>
      </c>
      <c r="N19">
        <v>14000</v>
      </c>
    </row>
    <row r="20" spans="9:14" ht="15.5" thickBot="1" x14ac:dyDescent="0.3">
      <c r="I20" s="12">
        <v>13000</v>
      </c>
      <c r="L20" s="16">
        <v>15000</v>
      </c>
      <c r="N20">
        <v>13000</v>
      </c>
    </row>
    <row r="21" spans="9:14" x14ac:dyDescent="0.25">
      <c r="I21">
        <f>SUM(I7:I20)</f>
        <v>4572000</v>
      </c>
      <c r="N21">
        <f>SUM(N7:N20)</f>
        <v>4602000</v>
      </c>
    </row>
  </sheetData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刘海靖</dc:creator>
  <cp:lastModifiedBy>HD2560</cp:lastModifiedBy>
  <dcterms:created xsi:type="dcterms:W3CDTF">2023-05-12T11:15:00Z</dcterms:created>
  <dcterms:modified xsi:type="dcterms:W3CDTF">2026-06-24T02:22:06Z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28BA239C732A4C06A5B9CCB57AC9EF3F_13</vt:lpwstr>
  </property>
  <property fmtid="{D5CDD505-2E9C-101B-9397-08002B2CF9AE}" pid="4" name="CalculationRule">
    <vt:i4>0</vt:i4>
  </property>
</Properties>
</file>