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2"/>
  </bookViews>
  <sheets>
    <sheet name="Sheet2" sheetId="2" r:id="rId1"/>
    <sheet name="Sheet3" sheetId="3" r:id="rId2"/>
    <sheet name="Sheet4" sheetId="4" r:id="rId3"/>
  </sheets>
  <calcPr calcId="152511"/>
</workbook>
</file>

<file path=xl/calcChain.xml><?xml version="1.0" encoding="utf-8"?>
<calcChain xmlns="http://schemas.openxmlformats.org/spreadsheetml/2006/main">
  <c r="H7" i="4" l="1"/>
  <c r="E7" i="4"/>
  <c r="P7" i="4" s="1"/>
  <c r="H6" i="4"/>
  <c r="E6" i="4"/>
  <c r="P6" i="4" l="1"/>
  <c r="E11" i="3" l="1"/>
  <c r="E10" i="3"/>
  <c r="E9" i="3"/>
  <c r="E8" i="3"/>
  <c r="E7" i="3"/>
  <c r="E6" i="3"/>
  <c r="E11" i="2" l="1"/>
  <c r="E10" i="2"/>
  <c r="E9" i="2"/>
  <c r="E8" i="2"/>
  <c r="E7" i="2"/>
  <c r="E6" i="2"/>
</calcChain>
</file>

<file path=xl/sharedStrings.xml><?xml version="1.0" encoding="utf-8"?>
<sst xmlns="http://schemas.openxmlformats.org/spreadsheetml/2006/main" count="130" uniqueCount="71">
  <si>
    <t>BQ2.4.4.18</t>
  </si>
  <si>
    <t>楼层指示灯</t>
  </si>
  <si>
    <t>[项目特征]
1.名称:楼层指示灯
2.型号、规格:A-BLJC-1OEⅡ1W-A431F（灯内不带电池组，每个设备具有唯一地址码，可编程序控制，故障报警，无极性两总线，DC36V，IP30）
3.安装方式:壁装
[工程内容]
1.灯具、光源、底座及所需配件的供应及安装
2.清理，定位，接线
3.调试
满足图纸、规范、技术要求及验收标准</t>
  </si>
  <si>
    <t>套</t>
  </si>
  <si>
    <t>BQ2.4.4.19</t>
  </si>
  <si>
    <t>出口指示灯</t>
  </si>
  <si>
    <t>[项目特征]
1.名称:出口指示灯
2.型号、规格:A-BLJC-1OEⅡ1W-A431（灯内不带电池组，每个设备具有唯一地址码，可编程序控制，故障报警，无极性两总线，DC36V，IP30）
3.安装方式:壁装或吊装
[工程内容]
1.灯具、光源、底座及所需配件的供应及安装
2.吊链及金属软管等配件的供应及安装
3.清理，定位，接线
4.调试
满足图纸、规范、技术要求及验收标准</t>
  </si>
  <si>
    <t>BQ2.4.4.20</t>
  </si>
  <si>
    <t>状态可变出口灯</t>
  </si>
  <si>
    <t>[项目特征]
1.名称:状态可变出口灯
2.型号、规格:A-BLJC-2LEⅠ1W-A431B（灯内不带电池组，每个设备具有唯一地址码，可编程序控制，故障报警，无极性两总线，DC36V，IP30）
3.安装方式:壁装
[工程内容]
1.灯具、光源、底座及所需配件的供应及安装
2.清理，定位，接线
3.调试
满足图纸、规范、技术要求及验收标准</t>
  </si>
  <si>
    <t>BQ2.4.4.21</t>
  </si>
  <si>
    <t>单面疏散指示灯</t>
  </si>
  <si>
    <t>[项目特征]
1.名称:单面疏散指示灯
2.型号、规格:A-BLJC-1REⅡ1W-A431R（灯内不带电池组，每个设备具有唯一地址码，可编程序控制，故障报警，无极性两总线，DC36V，IP30）
3.安装方式:壁装或吊装
[工程内容]
1.灯具、光源、底座及所需配件的供应及安装
2.吊链及金属软管等配件的供应及安装
3.清理，定位，接线
4.调试
满足图纸、规范、技术要求及验收标准</t>
  </si>
  <si>
    <t>BQ2.4.4.22</t>
  </si>
  <si>
    <t>双面疏散指示灯</t>
  </si>
  <si>
    <t>[项目特征]
1.名称:双面疏散指示灯
2.型号、规格:1W
3.安装方式:壁装或吊装
[工程内容]
1.灯具、光源、底座及所需配件的供应及安装
2.吊链及金属软管等配件的供应及安装
3.清理，定位，接线
4.调试
满足图纸、规范、技术要求及验收标准</t>
  </si>
  <si>
    <t>BQ2.4.4.23</t>
  </si>
  <si>
    <t>安全电压型应急照明灯</t>
  </si>
  <si>
    <t>[项目特征]
1.名称:安全电压型应急照明灯
2.型号、规格:A-ZFJC-E5W-A630B（灯内不带电池组，每个设备具有唯一地址码，可编程序控制，故障报警，无极性两总线，DC36V，IP30）
3.安装方式:壁装
[工程内容]
1.灯具、光源、底座及所需配件的供应及安装
2.清理，定位，接线
3.调试
满足图纸、规范、技术要求及验收标准</t>
  </si>
  <si>
    <t>电气工程分部分项工程量清单报价表</t>
  </si>
  <si>
    <t>项目</t>
  </si>
  <si>
    <t>项目名称及描述</t>
  </si>
  <si>
    <t>单位</t>
  </si>
  <si>
    <t>汇总
工程量</t>
  </si>
  <si>
    <t>综合单价</t>
  </si>
  <si>
    <t>其中</t>
  </si>
  <si>
    <t>合价</t>
  </si>
  <si>
    <t>4#楼</t>
  </si>
  <si>
    <t>5#楼</t>
  </si>
  <si>
    <t>6#楼</t>
  </si>
  <si>
    <t>7#楼</t>
  </si>
  <si>
    <t>8#楼</t>
  </si>
  <si>
    <t>9#楼</t>
  </si>
  <si>
    <t>10#楼</t>
  </si>
  <si>
    <t>11#楼</t>
  </si>
  <si>
    <t>材料费</t>
  </si>
  <si>
    <t>人工费</t>
  </si>
  <si>
    <t>机械费</t>
  </si>
  <si>
    <t>主材费</t>
  </si>
  <si>
    <t>单价</t>
  </si>
  <si>
    <t>辅材费</t>
  </si>
  <si>
    <t>A=a+b+c+d+e+f+g+j</t>
    <phoneticPr fontId="13" type="noConversion"/>
  </si>
  <si>
    <t>a</t>
  </si>
  <si>
    <t>b</t>
  </si>
  <si>
    <t>c</t>
  </si>
  <si>
    <t>d</t>
  </si>
  <si>
    <t>e</t>
  </si>
  <si>
    <t>f</t>
  </si>
  <si>
    <t>g</t>
  </si>
  <si>
    <t>h</t>
  </si>
  <si>
    <t>B=[C*(1+D)+F+G+H]*(1+I)</t>
  </si>
  <si>
    <t>C</t>
  </si>
  <si>
    <t>D</t>
  </si>
  <si>
    <t>E=C*（1+D）</t>
  </si>
  <si>
    <t>F</t>
  </si>
  <si>
    <t>G</t>
  </si>
  <si>
    <t>H</t>
  </si>
  <si>
    <t>I</t>
  </si>
  <si>
    <t>J=A*B</t>
  </si>
  <si>
    <t>BQ2.4.4.5</t>
  </si>
  <si>
    <t>BQ2.4.4.6</t>
  </si>
  <si>
    <t>A=a+b+c+d+e+f+g+j</t>
    <phoneticPr fontId="13" type="noConversion"/>
  </si>
  <si>
    <t>变电站</t>
  </si>
  <si>
    <t>换热站</t>
  </si>
  <si>
    <t>管理费规
费利润%</t>
    <phoneticPr fontId="4" type="noConversion"/>
  </si>
  <si>
    <t>消耗指
标%</t>
    <phoneticPr fontId="4" type="noConversion"/>
  </si>
  <si>
    <t>A+B</t>
  </si>
  <si>
    <t>A</t>
  </si>
  <si>
    <t>B</t>
  </si>
  <si>
    <t>[项目特征]
1.名称:安全电压型应急照明灯
2.型号、规格:A-ZFJC-E5W-A630B（灯内不带电池组，每个设备具有唯一地址码，可编程序控制，故障报警，无极性两总线，DC36V，IP30）
3.安装方式:壁装
[工程内容]
1.灯具、光源、底座及所需配件的供应及安装
2.吊链及金属软管等配件的供应及安装
3.清理，定位，接线
4.调试
满足图纸、规范、技术要求及验收标准</t>
  </si>
  <si>
    <t>[项目特征]
1.名称:出口指示灯
2.型号、规格:A-BLJC-1OEⅡ1W-A431（灯内不带电池组，每个设备具有唯一地址码，可编程序控制，故障报警，无极性两总线，DC36V，IP30）
3.安装方式:壁装或吊装
[工程内容]
1.灯具、光源、底座及所需配件的供应及安装
2.吊链及金属软管等配件的供应及安装
3.清理，定位，接线
4.调试
满足图纸、规范、技术要求及验收标准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</si>
</sst>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.00_);[Red]\(0.00\)"/>
    <numFmt numFmtId="177" formatCode="_ * #,##0_ ;_ * \-#,##0_ ;_ * &quot;-&quot;??_ ;_ @_ "/>
    <numFmt numFmtId="178" formatCode="#,##0.00_);[Red]\(#,##0.00\)"/>
    <numFmt numFmtId="179" formatCode="0.00_ "/>
    <numFmt numFmtId="180" formatCode="0.0%"/>
    <numFmt numFmtId="181" formatCode="0_);[Red]\(0\)"/>
  </numFmts>
  <fonts count="1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0"/>
      <name val="宋体"/>
      <family val="2"/>
      <charset val="134"/>
      <scheme val="minor"/>
    </font>
    <font>
      <sz val="8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8"/>
      <color rgb="FFFF0000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2"/>
      <color rgb="FF000000"/>
      <name val="Times New Roman"/>
      <family val="1"/>
    </font>
    <font>
      <sz val="11"/>
      <color theme="1"/>
      <name val="Tahoma"/>
      <family val="2"/>
    </font>
    <font>
      <b/>
      <sz val="8"/>
      <color rgb="FF000000"/>
      <name val="微软雅黑"/>
      <family val="2"/>
      <charset val="134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C0C0C0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6">
    <xf numFmtId="0" fontId="0" fillId="0" borderId="0"/>
    <xf numFmtId="43" fontId="2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12" fillId="0" borderId="0"/>
    <xf numFmtId="0" fontId="12" fillId="0" borderId="0"/>
    <xf numFmtId="0" fontId="7" fillId="0" borderId="0"/>
    <xf numFmtId="0" fontId="7" fillId="0" borderId="0">
      <alignment vertical="center"/>
    </xf>
    <xf numFmtId="0" fontId="15" fillId="0" borderId="0"/>
    <xf numFmtId="0" fontId="6" fillId="0" borderId="0">
      <alignment vertical="center"/>
    </xf>
    <xf numFmtId="0" fontId="7" fillId="0" borderId="0"/>
    <xf numFmtId="0" fontId="6" fillId="0" borderId="0"/>
  </cellStyleXfs>
  <cellXfs count="71">
    <xf numFmtId="0" fontId="0" fillId="0" borderId="0" xfId="0"/>
    <xf numFmtId="0" fontId="4" fillId="0" borderId="1" xfId="3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vertical="center" wrapText="1"/>
    </xf>
    <xf numFmtId="176" fontId="4" fillId="0" borderId="1" xfId="2" applyNumberFormat="1" applyFont="1" applyFill="1" applyBorder="1" applyAlignment="1" applyProtection="1">
      <alignment horizontal="left" vertical="center" wrapText="1"/>
    </xf>
    <xf numFmtId="0" fontId="4" fillId="0" borderId="1" xfId="4" applyFont="1" applyBorder="1" applyAlignment="1" applyProtection="1">
      <alignment horizontal="center" vertical="center"/>
    </xf>
    <xf numFmtId="177" fontId="4" fillId="0" borderId="1" xfId="5" applyNumberFormat="1" applyFont="1" applyBorder="1" applyAlignment="1" applyProtection="1">
      <alignment horizontal="right" vertical="center"/>
    </xf>
    <xf numFmtId="177" fontId="4" fillId="0" borderId="1" xfId="4" applyNumberFormat="1" applyFont="1" applyBorder="1" applyAlignment="1" applyProtection="1">
      <alignment horizontal="right" vertical="center"/>
    </xf>
    <xf numFmtId="177" fontId="4" fillId="4" borderId="1" xfId="4" applyNumberFormat="1" applyFont="1" applyFill="1" applyBorder="1" applyAlignment="1" applyProtection="1">
      <alignment horizontal="right" vertical="center"/>
    </xf>
    <xf numFmtId="178" fontId="4" fillId="0" borderId="2" xfId="6" applyNumberFormat="1" applyFont="1" applyFill="1" applyBorder="1" applyAlignment="1" applyProtection="1">
      <alignment horizontal="right" vertical="center" wrapText="1"/>
    </xf>
    <xf numFmtId="178" fontId="4" fillId="0" borderId="2" xfId="7" applyNumberFormat="1" applyFont="1" applyFill="1" applyBorder="1" applyAlignment="1" applyProtection="1">
      <alignment horizontal="right" vertical="center" wrapText="1"/>
    </xf>
    <xf numFmtId="177" fontId="8" fillId="4" borderId="1" xfId="4" applyNumberFormat="1" applyFont="1" applyFill="1" applyBorder="1" applyAlignment="1" applyProtection="1">
      <alignment horizontal="right" vertical="center"/>
    </xf>
    <xf numFmtId="0" fontId="4" fillId="0" borderId="0" xfId="6" applyFont="1" applyFill="1" applyAlignment="1" applyProtection="1">
      <protection locked="0"/>
    </xf>
    <xf numFmtId="0" fontId="4" fillId="0" borderId="0" xfId="6" applyFont="1" applyFill="1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176" fontId="11" fillId="5" borderId="4" xfId="0" applyNumberFormat="1" applyFont="1" applyFill="1" applyBorder="1" applyAlignment="1" applyProtection="1">
      <alignment horizontal="center" vertical="center" wrapText="1"/>
    </xf>
    <xf numFmtId="0" fontId="4" fillId="5" borderId="0" xfId="6" applyFont="1" applyFill="1" applyBorder="1" applyAlignment="1" applyProtection="1">
      <alignment vertical="top"/>
      <protection locked="0"/>
    </xf>
    <xf numFmtId="0" fontId="4" fillId="5" borderId="0" xfId="6" applyFont="1" applyFill="1" applyBorder="1" applyAlignment="1" applyProtection="1">
      <alignment vertical="top" wrapText="1"/>
      <protection locked="0"/>
    </xf>
    <xf numFmtId="0" fontId="4" fillId="5" borderId="0" xfId="6" applyFont="1" applyFill="1" applyAlignment="1" applyProtection="1">
      <alignment wrapText="1"/>
      <protection locked="0"/>
    </xf>
    <xf numFmtId="176" fontId="10" fillId="6" borderId="2" xfId="10" applyNumberFormat="1" applyFont="1" applyFill="1" applyBorder="1" applyAlignment="1" applyProtection="1">
      <alignment horizontal="center" vertical="center" wrapText="1"/>
    </xf>
    <xf numFmtId="9" fontId="10" fillId="6" borderId="2" xfId="10" applyNumberFormat="1" applyFont="1" applyFill="1" applyBorder="1" applyAlignment="1" applyProtection="1">
      <alignment horizontal="center" vertical="center" wrapText="1"/>
    </xf>
    <xf numFmtId="179" fontId="10" fillId="6" borderId="2" xfId="10" applyNumberFormat="1" applyFont="1" applyFill="1" applyBorder="1" applyAlignment="1" applyProtection="1">
      <alignment horizontal="center" vertical="center" wrapText="1"/>
    </xf>
    <xf numFmtId="0" fontId="10" fillId="5" borderId="2" xfId="9" applyFont="1" applyFill="1" applyBorder="1" applyAlignment="1" applyProtection="1">
      <alignment horizontal="center" vertical="center" wrapText="1"/>
    </xf>
    <xf numFmtId="181" fontId="10" fillId="5" borderId="2" xfId="9" applyNumberFormat="1" applyFont="1" applyFill="1" applyBorder="1" applyAlignment="1" applyProtection="1">
      <alignment horizontal="center" vertical="center" wrapText="1"/>
    </xf>
    <xf numFmtId="176" fontId="11" fillId="5" borderId="2" xfId="8" applyNumberFormat="1" applyFont="1" applyFill="1" applyBorder="1" applyAlignment="1" applyProtection="1">
      <alignment horizontal="center" vertical="center" wrapText="1"/>
    </xf>
    <xf numFmtId="43" fontId="10" fillId="5" borderId="2" xfId="6" applyNumberFormat="1" applyFont="1" applyFill="1" applyBorder="1" applyAlignment="1" applyProtection="1">
      <alignment horizontal="center" vertical="center" wrapText="1"/>
    </xf>
    <xf numFmtId="0" fontId="4" fillId="0" borderId="2" xfId="12" applyNumberFormat="1" applyFont="1" applyFill="1" applyBorder="1" applyAlignment="1" applyProtection="1">
      <alignment horizontal="center" vertical="center"/>
    </xf>
    <xf numFmtId="176" fontId="4" fillId="0" borderId="2" xfId="13" applyNumberFormat="1" applyFont="1" applyFill="1" applyBorder="1" applyAlignment="1" applyProtection="1">
      <alignment horizontal="left" vertical="center" wrapText="1"/>
    </xf>
    <xf numFmtId="178" fontId="4" fillId="0" borderId="2" xfId="6" applyNumberFormat="1" applyFont="1" applyFill="1" applyBorder="1" applyAlignment="1" applyProtection="1">
      <alignment horizontal="right" vertical="center" wrapText="1"/>
      <protection locked="0"/>
    </xf>
    <xf numFmtId="9" fontId="4" fillId="0" borderId="2" xfId="6" applyNumberFormat="1" applyFont="1" applyFill="1" applyBorder="1" applyAlignment="1" applyProtection="1">
      <alignment horizontal="right" vertical="center"/>
      <protection locked="0"/>
    </xf>
    <xf numFmtId="0" fontId="4" fillId="0" borderId="2" xfId="6" applyFont="1" applyFill="1" applyBorder="1" applyAlignment="1" applyProtection="1">
      <alignment horizontal="center" vertical="center"/>
    </xf>
    <xf numFmtId="0" fontId="4" fillId="0" borderId="2" xfId="13" applyFont="1" applyFill="1" applyBorder="1" applyAlignment="1" applyProtection="1">
      <alignment vertical="center" wrapText="1"/>
    </xf>
    <xf numFmtId="178" fontId="4" fillId="0" borderId="2" xfId="13" applyNumberFormat="1" applyFont="1" applyFill="1" applyBorder="1" applyAlignment="1" applyProtection="1">
      <alignment horizontal="right" vertical="center" wrapText="1"/>
      <protection locked="0"/>
    </xf>
    <xf numFmtId="9" fontId="4" fillId="0" borderId="2" xfId="13" applyNumberFormat="1" applyFont="1" applyFill="1" applyBorder="1" applyAlignment="1" applyProtection="1">
      <alignment horizontal="right" vertical="center" wrapText="1"/>
      <protection locked="0"/>
    </xf>
    <xf numFmtId="177" fontId="4" fillId="0" borderId="2" xfId="6" applyNumberFormat="1" applyFont="1" applyFill="1" applyBorder="1" applyAlignment="1" applyProtection="1">
      <alignment horizontal="right" vertical="center"/>
    </xf>
    <xf numFmtId="0" fontId="4" fillId="0" borderId="0" xfId="4" applyFont="1" applyAlignment="1" applyProtection="1">
      <protection locked="0"/>
    </xf>
    <xf numFmtId="0" fontId="4" fillId="0" borderId="0" xfId="4" applyFont="1" applyAlignment="1" applyProtection="1">
      <alignment wrapText="1"/>
      <protection locked="0"/>
    </xf>
    <xf numFmtId="0" fontId="4" fillId="0" borderId="0" xfId="6" applyFont="1" applyFill="1" applyAlignment="1" applyProtection="1">
      <alignment horizontal="center" vertical="top" wrapText="1"/>
      <protection locked="0"/>
    </xf>
    <xf numFmtId="0" fontId="14" fillId="0" borderId="0" xfId="6" applyFont="1" applyFill="1" applyAlignment="1" applyProtection="1">
      <alignment horizontal="left" vertical="top" wrapText="1"/>
      <protection locked="0"/>
    </xf>
    <xf numFmtId="0" fontId="4" fillId="0" borderId="0" xfId="6" applyFont="1" applyFill="1" applyAlignment="1" applyProtection="1">
      <alignment horizontal="left" vertical="top" wrapText="1"/>
      <protection locked="0"/>
    </xf>
    <xf numFmtId="0" fontId="4" fillId="0" borderId="0" xfId="6" applyFont="1" applyFill="1" applyAlignment="1" applyProtection="1">
      <alignment horizontal="center" vertical="top"/>
      <protection locked="0"/>
    </xf>
    <xf numFmtId="43" fontId="4" fillId="0" borderId="0" xfId="1" applyFont="1" applyFill="1" applyBorder="1" applyAlignment="1" applyProtection="1">
      <alignment horizontal="center" vertical="top"/>
      <protection locked="0"/>
    </xf>
    <xf numFmtId="37" fontId="4" fillId="0" borderId="0" xfId="6" applyNumberFormat="1" applyFont="1" applyFill="1" applyAlignment="1" applyProtection="1">
      <alignment horizontal="right" vertical="center" wrapText="1"/>
      <protection locked="0"/>
    </xf>
    <xf numFmtId="176" fontId="4" fillId="0" borderId="0" xfId="6" applyNumberFormat="1" applyFont="1" applyFill="1" applyAlignment="1" applyProtection="1">
      <alignment wrapText="1"/>
      <protection locked="0"/>
    </xf>
    <xf numFmtId="9" fontId="4" fillId="0" borderId="0" xfId="6" applyNumberFormat="1" applyFont="1" applyFill="1" applyAlignment="1" applyProtection="1">
      <alignment wrapText="1"/>
      <protection locked="0"/>
    </xf>
    <xf numFmtId="43" fontId="4" fillId="0" borderId="0" xfId="1" applyFont="1" applyFill="1" applyBorder="1" applyAlignment="1" applyProtection="1">
      <alignment wrapText="1"/>
      <protection locked="0"/>
    </xf>
    <xf numFmtId="0" fontId="10" fillId="5" borderId="2" xfId="9" applyFont="1" applyFill="1" applyBorder="1" applyAlignment="1" applyProtection="1">
      <alignment vertical="center" wrapText="1"/>
    </xf>
    <xf numFmtId="179" fontId="10" fillId="7" borderId="2" xfId="8" applyNumberFormat="1" applyFont="1" applyFill="1" applyBorder="1" applyAlignment="1" applyProtection="1">
      <alignment horizontal="center" vertical="center" wrapText="1"/>
    </xf>
    <xf numFmtId="176" fontId="10" fillId="5" borderId="2" xfId="8" applyNumberFormat="1" applyFont="1" applyFill="1" applyBorder="1" applyAlignment="1" applyProtection="1">
      <alignment horizontal="center" vertical="center" wrapText="1"/>
    </xf>
    <xf numFmtId="9" fontId="10" fillId="5" borderId="2" xfId="9" applyNumberFormat="1" applyFont="1" applyFill="1" applyBorder="1" applyAlignment="1" applyProtection="1">
      <alignment horizontal="center" vertical="center" wrapText="1"/>
    </xf>
    <xf numFmtId="177" fontId="4" fillId="0" borderId="2" xfId="6" applyNumberFormat="1" applyFont="1" applyFill="1" applyBorder="1" applyAlignment="1" applyProtection="1">
      <alignment vertical="center"/>
    </xf>
    <xf numFmtId="176" fontId="11" fillId="5" borderId="5" xfId="8" applyNumberFormat="1" applyFont="1" applyFill="1" applyBorder="1" applyAlignment="1" applyProtection="1">
      <alignment horizontal="center" vertical="center" wrapText="1"/>
    </xf>
    <xf numFmtId="176" fontId="11" fillId="5" borderId="7" xfId="8" applyNumberFormat="1" applyFont="1" applyFill="1" applyBorder="1" applyAlignment="1" applyProtection="1">
      <alignment horizontal="center" vertical="center" wrapText="1"/>
    </xf>
    <xf numFmtId="0" fontId="9" fillId="0" borderId="0" xfId="6" applyFont="1" applyFill="1" applyAlignment="1" applyProtection="1">
      <alignment horizontal="center" vertical="center" wrapText="1"/>
    </xf>
    <xf numFmtId="43" fontId="9" fillId="0" borderId="0" xfId="1" applyFont="1" applyFill="1" applyBorder="1" applyAlignment="1" applyProtection="1">
      <alignment horizontal="center" vertical="center" wrapText="1"/>
    </xf>
    <xf numFmtId="0" fontId="10" fillId="5" borderId="2" xfId="6" applyFont="1" applyFill="1" applyBorder="1" applyAlignment="1" applyProtection="1">
      <alignment horizontal="center" vertical="center" wrapText="1"/>
    </xf>
    <xf numFmtId="0" fontId="10" fillId="5" borderId="2" xfId="6" applyFont="1" applyFill="1" applyBorder="1" applyAlignment="1" applyProtection="1">
      <alignment horizontal="center" vertical="center"/>
    </xf>
    <xf numFmtId="43" fontId="10" fillId="5" borderId="2" xfId="1" applyFont="1" applyFill="1" applyBorder="1" applyAlignment="1" applyProtection="1">
      <alignment horizontal="center" vertical="center" wrapText="1"/>
    </xf>
    <xf numFmtId="176" fontId="11" fillId="5" borderId="3" xfId="0" applyNumberFormat="1" applyFont="1" applyFill="1" applyBorder="1" applyAlignment="1" applyProtection="1">
      <alignment horizontal="center" vertical="center" wrapText="1"/>
    </xf>
    <xf numFmtId="0" fontId="10" fillId="5" borderId="6" xfId="9" applyFont="1" applyFill="1" applyBorder="1" applyAlignment="1" applyProtection="1">
      <alignment horizontal="center" vertical="center" wrapText="1"/>
    </xf>
    <xf numFmtId="0" fontId="10" fillId="5" borderId="3" xfId="9" applyFont="1" applyFill="1" applyBorder="1" applyAlignment="1" applyProtection="1">
      <alignment horizontal="center" vertical="center" wrapText="1"/>
    </xf>
    <xf numFmtId="0" fontId="10" fillId="5" borderId="4" xfId="9" applyFont="1" applyFill="1" applyBorder="1" applyAlignment="1" applyProtection="1">
      <alignment horizontal="center" vertical="center" wrapText="1"/>
    </xf>
    <xf numFmtId="0" fontId="10" fillId="5" borderId="2" xfId="9" applyFont="1" applyFill="1" applyBorder="1" applyAlignment="1" applyProtection="1">
      <alignment horizontal="center" vertical="center" wrapText="1"/>
    </xf>
    <xf numFmtId="9" fontId="10" fillId="5" borderId="5" xfId="9" applyNumberFormat="1" applyFont="1" applyFill="1" applyBorder="1" applyAlignment="1" applyProtection="1">
      <alignment horizontal="center" vertical="center" wrapText="1"/>
    </xf>
    <xf numFmtId="9" fontId="10" fillId="5" borderId="7" xfId="9" applyNumberFormat="1" applyFont="1" applyFill="1" applyBorder="1" applyAlignment="1" applyProtection="1">
      <alignment horizontal="center" vertical="center" wrapText="1"/>
    </xf>
    <xf numFmtId="179" fontId="10" fillId="7" borderId="8" xfId="0" applyNumberFormat="1" applyFont="1" applyFill="1" applyBorder="1" applyAlignment="1" applyProtection="1">
      <alignment horizontal="center" vertical="center" wrapText="1"/>
    </xf>
    <xf numFmtId="179" fontId="10" fillId="7" borderId="9" xfId="0" applyNumberFormat="1" applyFont="1" applyFill="1" applyBorder="1" applyAlignment="1" applyProtection="1">
      <alignment horizontal="center" vertical="center" wrapText="1"/>
    </xf>
    <xf numFmtId="176" fontId="10" fillId="5" borderId="2" xfId="8" applyNumberFormat="1" applyFont="1" applyFill="1" applyBorder="1" applyAlignment="1" applyProtection="1">
      <alignment horizontal="center" vertical="center" wrapText="1"/>
    </xf>
    <xf numFmtId="43" fontId="10" fillId="5" borderId="2" xfId="6" applyNumberFormat="1" applyFont="1" applyFill="1" applyBorder="1" applyAlignment="1" applyProtection="1">
      <alignment horizontal="center" vertical="center" wrapText="1"/>
    </xf>
    <xf numFmtId="10" fontId="10" fillId="5" borderId="2" xfId="6" applyNumberFormat="1" applyFont="1" applyFill="1" applyBorder="1" applyAlignment="1" applyProtection="1">
      <alignment horizontal="center" vertical="center" wrapText="1"/>
    </xf>
    <xf numFmtId="179" fontId="10" fillId="5" borderId="2" xfId="6" applyNumberFormat="1" applyFont="1" applyFill="1" applyBorder="1" applyAlignment="1" applyProtection="1">
      <alignment horizontal="center" vertical="center" wrapText="1"/>
    </xf>
    <xf numFmtId="180" fontId="10" fillId="5" borderId="2" xfId="6" applyNumberFormat="1" applyFont="1" applyFill="1" applyBorder="1" applyAlignment="1" applyProtection="1">
      <alignment horizontal="center" vertical="center" wrapText="1"/>
    </xf>
  </cellXfs>
  <cellStyles count="16">
    <cellStyle name="20% - 着色 1" xfId="2" builtinId="30"/>
    <cellStyle name="常规" xfId="0" builtinId="0"/>
    <cellStyle name="常规 11" xfId="15"/>
    <cellStyle name="常规 13 2 2" xfId="5"/>
    <cellStyle name="常规 13 2 2 2 2 2" xfId="6"/>
    <cellStyle name="常规 13 2 2 3 2" xfId="14"/>
    <cellStyle name="常规 2 10" xfId="11"/>
    <cellStyle name="常规 3 2 2" xfId="7"/>
    <cellStyle name="常规 3 3 2" xfId="13"/>
    <cellStyle name="常规 57" xfId="10"/>
    <cellStyle name="常规 6" xfId="4"/>
    <cellStyle name="常规_BQ2 主体工程清单" xfId="8"/>
    <cellStyle name="常规_BQ2 主体工程清单 2" xfId="9"/>
    <cellStyle name="常规_c2户型 2" xfId="12"/>
    <cellStyle name="千位分隔" xfId="1" builtinId="3"/>
    <cellStyle name="着色 6" xfId="3" builtinId="4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M47"/>
  <sheetViews>
    <sheetView workbookViewId="0">
      <selection activeCell="P6" sqref="P6"/>
    </sheetView>
  </sheetViews>
  <sheetFormatPr defaultColWidth="9" defaultRowHeight="14.4" outlineLevelCol="1" x14ac:dyDescent="0.35"/>
  <cols>
    <col min="1" max="1" width="8.33203125" style="36" bestFit="1" customWidth="1"/>
    <col min="2" max="2" width="14.109375" style="37" customWidth="1"/>
    <col min="3" max="3" width="26.6640625" style="38" customWidth="1"/>
    <col min="4" max="4" width="4.77734375" style="39" bestFit="1" customWidth="1"/>
    <col min="5" max="5" width="9.33203125" style="44" customWidth="1"/>
    <col min="6" max="6" width="9" style="12" customWidth="1" outlineLevel="1"/>
    <col min="7" max="8" width="8" style="12" customWidth="1" outlineLevel="1"/>
    <col min="9" max="9" width="8.21875" style="12" customWidth="1" outlineLevel="1"/>
    <col min="10" max="10" width="8.33203125" style="12" customWidth="1" outlineLevel="1"/>
    <col min="11" max="11" width="9.44140625" style="12" customWidth="1" outlineLevel="1"/>
    <col min="12" max="12" width="8" style="12" customWidth="1" outlineLevel="1"/>
    <col min="13" max="13" width="8.21875" style="12" customWidth="1" outlineLevel="1"/>
    <col min="14" max="16367" width="9" style="12" customWidth="1"/>
    <col min="16368" max="16384" width="9" style="13"/>
  </cols>
  <sheetData>
    <row r="1" spans="1:192" ht="19.2" x14ac:dyDescent="0.35">
      <c r="A1" s="52" t="s">
        <v>19</v>
      </c>
      <c r="B1" s="52"/>
      <c r="C1" s="52"/>
      <c r="D1" s="52"/>
      <c r="E1" s="53"/>
      <c r="F1" s="52"/>
      <c r="G1" s="52"/>
      <c r="H1" s="52"/>
      <c r="I1" s="52"/>
      <c r="J1" s="52"/>
      <c r="K1" s="52"/>
      <c r="L1" s="52"/>
      <c r="M1" s="52"/>
    </row>
    <row r="2" spans="1:192" s="17" customFormat="1" ht="15" customHeight="1" x14ac:dyDescent="0.35">
      <c r="A2" s="54" t="s">
        <v>20</v>
      </c>
      <c r="B2" s="54" t="s">
        <v>21</v>
      </c>
      <c r="C2" s="54"/>
      <c r="D2" s="55" t="s">
        <v>22</v>
      </c>
      <c r="E2" s="56" t="s">
        <v>23</v>
      </c>
      <c r="F2" s="57"/>
      <c r="G2" s="57"/>
      <c r="H2" s="57"/>
      <c r="I2" s="57"/>
      <c r="J2" s="57"/>
      <c r="K2" s="57"/>
      <c r="L2" s="57"/>
      <c r="M2" s="1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 s="17" customFormat="1" ht="15.6" customHeight="1" x14ac:dyDescent="0.35">
      <c r="A3" s="54"/>
      <c r="B3" s="54"/>
      <c r="C3" s="54"/>
      <c r="D3" s="55"/>
      <c r="E3" s="56"/>
      <c r="F3" s="50" t="s">
        <v>27</v>
      </c>
      <c r="G3" s="50" t="s">
        <v>28</v>
      </c>
      <c r="H3" s="50" t="s">
        <v>29</v>
      </c>
      <c r="I3" s="50" t="s">
        <v>30</v>
      </c>
      <c r="J3" s="50" t="s">
        <v>31</v>
      </c>
      <c r="K3" s="50" t="s">
        <v>32</v>
      </c>
      <c r="L3" s="50" t="s">
        <v>33</v>
      </c>
      <c r="M3" s="50" t="s">
        <v>34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</row>
    <row r="4" spans="1:192" s="17" customFormat="1" ht="13.2" customHeight="1" x14ac:dyDescent="0.35">
      <c r="A4" s="54"/>
      <c r="B4" s="54"/>
      <c r="C4" s="54"/>
      <c r="D4" s="55"/>
      <c r="E4" s="56"/>
      <c r="F4" s="51"/>
      <c r="G4" s="51"/>
      <c r="H4" s="51"/>
      <c r="I4" s="51"/>
      <c r="J4" s="51"/>
      <c r="K4" s="51"/>
      <c r="L4" s="51"/>
      <c r="M4" s="51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</row>
    <row r="5" spans="1:192" s="17" customFormat="1" ht="46.8" x14ac:dyDescent="0.35">
      <c r="A5" s="54"/>
      <c r="B5" s="54"/>
      <c r="C5" s="54"/>
      <c r="D5" s="55"/>
      <c r="E5" s="22" t="s">
        <v>41</v>
      </c>
      <c r="F5" s="23" t="s">
        <v>42</v>
      </c>
      <c r="G5" s="23" t="s">
        <v>43</v>
      </c>
      <c r="H5" s="23" t="s">
        <v>44</v>
      </c>
      <c r="I5" s="23" t="s">
        <v>45</v>
      </c>
      <c r="J5" s="23" t="s">
        <v>46</v>
      </c>
      <c r="K5" s="23" t="s">
        <v>47</v>
      </c>
      <c r="L5" s="23" t="s">
        <v>48</v>
      </c>
      <c r="M5" s="23" t="s">
        <v>49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</row>
    <row r="6" spans="1:192" s="35" customFormat="1" ht="171.6" x14ac:dyDescent="0.35">
      <c r="A6" s="1" t="s">
        <v>0</v>
      </c>
      <c r="B6" s="2" t="s">
        <v>1</v>
      </c>
      <c r="C6" s="3" t="s">
        <v>2</v>
      </c>
      <c r="D6" s="4" t="s">
        <v>3</v>
      </c>
      <c r="E6" s="5">
        <f t="shared" ref="E6:E11" si="0">SUM(F6:M6)</f>
        <v>408</v>
      </c>
      <c r="F6" s="6">
        <v>56</v>
      </c>
      <c r="G6" s="7">
        <v>56</v>
      </c>
      <c r="H6" s="6">
        <v>40</v>
      </c>
      <c r="I6" s="6">
        <v>44</v>
      </c>
      <c r="J6" s="6">
        <v>44</v>
      </c>
      <c r="K6" s="6">
        <v>56</v>
      </c>
      <c r="L6" s="6">
        <v>56</v>
      </c>
      <c r="M6" s="6">
        <v>56</v>
      </c>
    </row>
    <row r="7" spans="1:192" s="35" customFormat="1" ht="184.8" x14ac:dyDescent="0.35">
      <c r="A7" s="1" t="s">
        <v>4</v>
      </c>
      <c r="B7" s="2" t="s">
        <v>5</v>
      </c>
      <c r="C7" s="3" t="s">
        <v>6</v>
      </c>
      <c r="D7" s="4" t="s">
        <v>3</v>
      </c>
      <c r="E7" s="5">
        <f t="shared" si="0"/>
        <v>914</v>
      </c>
      <c r="F7" s="7">
        <v>119</v>
      </c>
      <c r="G7" s="7">
        <v>119</v>
      </c>
      <c r="H7" s="7">
        <v>116</v>
      </c>
      <c r="I7" s="7">
        <v>99</v>
      </c>
      <c r="J7" s="7">
        <v>99</v>
      </c>
      <c r="K7" s="6">
        <v>122</v>
      </c>
      <c r="L7" s="6">
        <v>121</v>
      </c>
      <c r="M7" s="6">
        <v>119</v>
      </c>
    </row>
    <row r="8" spans="1:192" s="35" customFormat="1" ht="171.6" x14ac:dyDescent="0.35">
      <c r="A8" s="1" t="s">
        <v>7</v>
      </c>
      <c r="B8" s="2" t="s">
        <v>8</v>
      </c>
      <c r="C8" s="3" t="s">
        <v>9</v>
      </c>
      <c r="D8" s="4" t="s">
        <v>3</v>
      </c>
      <c r="E8" s="5">
        <f t="shared" si="0"/>
        <v>378</v>
      </c>
      <c r="F8" s="6">
        <v>50</v>
      </c>
      <c r="G8" s="6">
        <v>50</v>
      </c>
      <c r="H8" s="7">
        <v>48</v>
      </c>
      <c r="I8" s="6">
        <v>40</v>
      </c>
      <c r="J8" s="6">
        <v>40</v>
      </c>
      <c r="K8" s="6">
        <v>50</v>
      </c>
      <c r="L8" s="6">
        <v>50</v>
      </c>
      <c r="M8" s="6">
        <v>50</v>
      </c>
    </row>
    <row r="9" spans="1:192" s="35" customFormat="1" ht="184.8" x14ac:dyDescent="0.35">
      <c r="A9" s="1" t="s">
        <v>10</v>
      </c>
      <c r="B9" s="2" t="s">
        <v>11</v>
      </c>
      <c r="C9" s="3" t="s">
        <v>12</v>
      </c>
      <c r="D9" s="4" t="s">
        <v>3</v>
      </c>
      <c r="E9" s="5">
        <f t="shared" si="0"/>
        <v>571</v>
      </c>
      <c r="F9" s="7">
        <v>76</v>
      </c>
      <c r="G9" s="7">
        <v>76</v>
      </c>
      <c r="H9" s="7">
        <v>74</v>
      </c>
      <c r="I9" s="6">
        <v>63</v>
      </c>
      <c r="J9" s="6">
        <v>63</v>
      </c>
      <c r="K9" s="6">
        <v>70</v>
      </c>
      <c r="L9" s="6">
        <v>76</v>
      </c>
      <c r="M9" s="7">
        <v>73</v>
      </c>
    </row>
    <row r="10" spans="1:192" s="35" customFormat="1" ht="145.19999999999999" x14ac:dyDescent="0.35">
      <c r="A10" s="1" t="s">
        <v>13</v>
      </c>
      <c r="B10" s="2" t="s">
        <v>14</v>
      </c>
      <c r="C10" s="3" t="s">
        <v>15</v>
      </c>
      <c r="D10" s="4" t="s">
        <v>3</v>
      </c>
      <c r="E10" s="5">
        <f t="shared" si="0"/>
        <v>2</v>
      </c>
      <c r="F10" s="6">
        <v>1</v>
      </c>
      <c r="G10" s="6">
        <v>1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</row>
    <row r="11" spans="1:192" s="35" customFormat="1" ht="171.6" x14ac:dyDescent="0.35">
      <c r="A11" s="1" t="s">
        <v>16</v>
      </c>
      <c r="B11" s="2" t="s">
        <v>17</v>
      </c>
      <c r="C11" s="3" t="s">
        <v>18</v>
      </c>
      <c r="D11" s="4" t="s">
        <v>3</v>
      </c>
      <c r="E11" s="5">
        <f t="shared" si="0"/>
        <v>1822</v>
      </c>
      <c r="F11" s="6">
        <v>255</v>
      </c>
      <c r="G11" s="10">
        <v>242</v>
      </c>
      <c r="H11" s="10">
        <v>233</v>
      </c>
      <c r="I11" s="7">
        <v>192</v>
      </c>
      <c r="J11" s="7">
        <v>192</v>
      </c>
      <c r="K11" s="6">
        <v>240</v>
      </c>
      <c r="L11" s="7">
        <v>235</v>
      </c>
      <c r="M11" s="6">
        <v>233</v>
      </c>
    </row>
    <row r="12" spans="1:192" x14ac:dyDescent="0.35">
      <c r="E12" s="40"/>
      <c r="F12" s="41"/>
      <c r="G12" s="41"/>
      <c r="H12" s="41"/>
      <c r="I12" s="41"/>
      <c r="J12" s="41"/>
      <c r="K12" s="41"/>
      <c r="L12" s="41"/>
      <c r="M12" s="41"/>
    </row>
    <row r="13" spans="1:192" x14ac:dyDescent="0.35">
      <c r="E13" s="40"/>
      <c r="F13" s="41"/>
      <c r="G13" s="41"/>
      <c r="H13" s="41"/>
      <c r="I13" s="41"/>
      <c r="J13" s="41"/>
      <c r="K13" s="41"/>
      <c r="L13" s="41"/>
      <c r="M13" s="41"/>
    </row>
    <row r="14" spans="1:192" x14ac:dyDescent="0.35">
      <c r="E14" s="40"/>
      <c r="F14" s="41"/>
      <c r="G14" s="41"/>
      <c r="H14" s="41"/>
      <c r="I14" s="41"/>
      <c r="J14" s="41"/>
      <c r="K14" s="41"/>
      <c r="L14" s="41"/>
      <c r="M14" s="41"/>
    </row>
    <row r="15" spans="1:192" x14ac:dyDescent="0.35">
      <c r="E15" s="40"/>
      <c r="F15" s="41"/>
      <c r="G15" s="41"/>
      <c r="H15" s="41"/>
      <c r="I15" s="41"/>
      <c r="J15" s="41"/>
      <c r="K15" s="41"/>
      <c r="L15" s="41"/>
      <c r="M15" s="41"/>
    </row>
    <row r="16" spans="1:192" x14ac:dyDescent="0.35">
      <c r="E16" s="40"/>
      <c r="F16" s="41"/>
      <c r="G16" s="41"/>
      <c r="H16" s="41"/>
      <c r="I16" s="41"/>
      <c r="J16" s="41"/>
      <c r="K16" s="41"/>
      <c r="L16" s="41"/>
      <c r="M16" s="41"/>
    </row>
    <row r="17" spans="5:13" x14ac:dyDescent="0.35">
      <c r="E17" s="40"/>
      <c r="F17" s="41"/>
      <c r="G17" s="41"/>
      <c r="H17" s="41"/>
      <c r="I17" s="41"/>
      <c r="J17" s="41"/>
      <c r="K17" s="41"/>
      <c r="L17" s="41"/>
      <c r="M17" s="41"/>
    </row>
    <row r="18" spans="5:13" x14ac:dyDescent="0.35">
      <c r="E18" s="40"/>
      <c r="F18" s="41"/>
      <c r="G18" s="41"/>
      <c r="H18" s="41"/>
      <c r="I18" s="41"/>
      <c r="J18" s="41"/>
      <c r="K18" s="41"/>
      <c r="L18" s="41"/>
      <c r="M18" s="41"/>
    </row>
    <row r="19" spans="5:13" x14ac:dyDescent="0.35">
      <c r="E19" s="40"/>
      <c r="F19" s="41"/>
      <c r="G19" s="41"/>
      <c r="H19" s="41"/>
      <c r="I19" s="41"/>
      <c r="J19" s="41"/>
      <c r="K19" s="41"/>
      <c r="L19" s="41"/>
      <c r="M19" s="41"/>
    </row>
    <row r="20" spans="5:13" x14ac:dyDescent="0.35">
      <c r="E20" s="40"/>
      <c r="F20" s="41"/>
      <c r="G20" s="41"/>
      <c r="H20" s="41"/>
      <c r="I20" s="41"/>
      <c r="J20" s="41"/>
      <c r="K20" s="41"/>
      <c r="L20" s="41"/>
      <c r="M20" s="41"/>
    </row>
    <row r="21" spans="5:13" x14ac:dyDescent="0.35">
      <c r="E21" s="40"/>
      <c r="F21" s="41"/>
      <c r="G21" s="41"/>
      <c r="H21" s="41"/>
      <c r="I21" s="41"/>
      <c r="J21" s="41"/>
      <c r="K21" s="41"/>
      <c r="L21" s="41"/>
      <c r="M21" s="41"/>
    </row>
    <row r="22" spans="5:13" x14ac:dyDescent="0.35">
      <c r="E22" s="40"/>
      <c r="F22" s="41"/>
      <c r="G22" s="41"/>
      <c r="H22" s="41"/>
      <c r="I22" s="41"/>
      <c r="J22" s="41"/>
      <c r="K22" s="41"/>
      <c r="L22" s="41"/>
      <c r="M22" s="41"/>
    </row>
    <row r="23" spans="5:13" x14ac:dyDescent="0.35">
      <c r="E23" s="40"/>
      <c r="F23" s="41"/>
      <c r="G23" s="41"/>
      <c r="H23" s="41"/>
      <c r="I23" s="41"/>
      <c r="J23" s="41"/>
      <c r="K23" s="41"/>
      <c r="L23" s="41"/>
      <c r="M23" s="41"/>
    </row>
    <row r="24" spans="5:13" x14ac:dyDescent="0.35">
      <c r="E24" s="40"/>
      <c r="F24" s="41"/>
      <c r="G24" s="41"/>
      <c r="H24" s="41"/>
      <c r="I24" s="41"/>
      <c r="J24" s="41"/>
      <c r="K24" s="41"/>
      <c r="L24" s="41"/>
      <c r="M24" s="41"/>
    </row>
    <row r="25" spans="5:13" x14ac:dyDescent="0.35">
      <c r="E25" s="40"/>
      <c r="F25" s="41"/>
      <c r="G25" s="41"/>
      <c r="H25" s="41"/>
      <c r="I25" s="41"/>
      <c r="J25" s="41"/>
      <c r="K25" s="41"/>
      <c r="L25" s="41"/>
      <c r="M25" s="41"/>
    </row>
    <row r="26" spans="5:13" x14ac:dyDescent="0.35">
      <c r="E26" s="40"/>
      <c r="F26" s="41"/>
      <c r="G26" s="41"/>
      <c r="H26" s="41"/>
      <c r="I26" s="41"/>
      <c r="J26" s="41"/>
      <c r="K26" s="41"/>
      <c r="L26" s="41"/>
      <c r="M26" s="41"/>
    </row>
    <row r="27" spans="5:13" x14ac:dyDescent="0.35">
      <c r="E27" s="40"/>
      <c r="F27" s="41"/>
      <c r="G27" s="41"/>
      <c r="H27" s="41"/>
      <c r="I27" s="41"/>
      <c r="J27" s="41"/>
      <c r="K27" s="41"/>
      <c r="L27" s="41"/>
      <c r="M27" s="41"/>
    </row>
    <row r="28" spans="5:13" x14ac:dyDescent="0.35">
      <c r="E28" s="40"/>
      <c r="F28" s="41"/>
      <c r="G28" s="41"/>
      <c r="H28" s="41"/>
      <c r="I28" s="41"/>
      <c r="J28" s="41"/>
      <c r="K28" s="41"/>
      <c r="L28" s="41"/>
      <c r="M28" s="41"/>
    </row>
    <row r="29" spans="5:13" x14ac:dyDescent="0.35">
      <c r="E29" s="40"/>
      <c r="F29" s="41"/>
      <c r="G29" s="41"/>
      <c r="H29" s="41"/>
      <c r="I29" s="41"/>
      <c r="J29" s="41"/>
      <c r="K29" s="41"/>
      <c r="L29" s="41"/>
      <c r="M29" s="41"/>
    </row>
    <row r="30" spans="5:13" x14ac:dyDescent="0.35">
      <c r="E30" s="40"/>
      <c r="F30" s="41"/>
      <c r="G30" s="41"/>
      <c r="H30" s="41"/>
      <c r="I30" s="41"/>
      <c r="J30" s="41"/>
      <c r="K30" s="41"/>
      <c r="L30" s="41"/>
      <c r="M30" s="41"/>
    </row>
    <row r="31" spans="5:13" x14ac:dyDescent="0.35">
      <c r="E31" s="40"/>
      <c r="F31" s="41"/>
      <c r="G31" s="41"/>
      <c r="H31" s="41"/>
      <c r="I31" s="41"/>
      <c r="J31" s="41"/>
      <c r="K31" s="41"/>
      <c r="L31" s="41"/>
      <c r="M31" s="41"/>
    </row>
    <row r="32" spans="5:13" x14ac:dyDescent="0.35">
      <c r="E32" s="40"/>
      <c r="F32" s="41"/>
      <c r="G32" s="41"/>
      <c r="H32" s="41"/>
      <c r="I32" s="41"/>
      <c r="J32" s="41"/>
      <c r="K32" s="41"/>
      <c r="L32" s="41"/>
      <c r="M32" s="41"/>
    </row>
    <row r="33" spans="5:13" x14ac:dyDescent="0.35">
      <c r="E33" s="40"/>
      <c r="F33" s="41"/>
      <c r="G33" s="41"/>
      <c r="H33" s="41"/>
      <c r="I33" s="41"/>
      <c r="J33" s="41"/>
      <c r="K33" s="41"/>
      <c r="L33" s="41"/>
      <c r="M33" s="41"/>
    </row>
    <row r="34" spans="5:13" x14ac:dyDescent="0.35">
      <c r="E34" s="40"/>
      <c r="F34" s="41"/>
      <c r="G34" s="41"/>
      <c r="H34" s="41"/>
      <c r="I34" s="41"/>
      <c r="J34" s="41"/>
      <c r="K34" s="41"/>
      <c r="L34" s="41"/>
      <c r="M34" s="41"/>
    </row>
    <row r="35" spans="5:13" x14ac:dyDescent="0.35">
      <c r="E35" s="40"/>
      <c r="F35" s="41"/>
      <c r="G35" s="41"/>
      <c r="H35" s="41"/>
      <c r="I35" s="41"/>
      <c r="J35" s="41"/>
      <c r="K35" s="41"/>
      <c r="L35" s="41"/>
      <c r="M35" s="41"/>
    </row>
    <row r="36" spans="5:13" x14ac:dyDescent="0.35">
      <c r="E36" s="40"/>
      <c r="F36" s="41"/>
      <c r="G36" s="41"/>
      <c r="H36" s="41"/>
      <c r="I36" s="41"/>
      <c r="J36" s="41"/>
      <c r="K36" s="41"/>
      <c r="L36" s="41"/>
      <c r="M36" s="41"/>
    </row>
    <row r="37" spans="5:13" x14ac:dyDescent="0.35">
      <c r="E37" s="40"/>
      <c r="F37" s="41"/>
      <c r="G37" s="41"/>
      <c r="H37" s="41"/>
      <c r="I37" s="41"/>
      <c r="J37" s="41"/>
      <c r="K37" s="41"/>
      <c r="L37" s="41"/>
      <c r="M37" s="41"/>
    </row>
    <row r="38" spans="5:13" x14ac:dyDescent="0.35">
      <c r="E38" s="40"/>
      <c r="F38" s="41"/>
      <c r="G38" s="41"/>
      <c r="H38" s="41"/>
      <c r="I38" s="41"/>
      <c r="J38" s="41"/>
      <c r="K38" s="41"/>
      <c r="L38" s="41"/>
      <c r="M38" s="41"/>
    </row>
    <row r="39" spans="5:13" x14ac:dyDescent="0.35">
      <c r="E39" s="40"/>
      <c r="F39" s="41"/>
      <c r="G39" s="41"/>
      <c r="H39" s="41"/>
      <c r="I39" s="41"/>
      <c r="J39" s="41"/>
      <c r="K39" s="41"/>
      <c r="L39" s="41"/>
      <c r="M39" s="41"/>
    </row>
    <row r="40" spans="5:13" x14ac:dyDescent="0.35">
      <c r="E40" s="40"/>
      <c r="F40" s="41"/>
      <c r="G40" s="41"/>
      <c r="H40" s="41"/>
      <c r="I40" s="41"/>
      <c r="J40" s="41"/>
      <c r="K40" s="41"/>
      <c r="L40" s="41"/>
      <c r="M40" s="41"/>
    </row>
    <row r="41" spans="5:13" x14ac:dyDescent="0.35">
      <c r="E41" s="40"/>
      <c r="F41" s="41"/>
      <c r="G41" s="41"/>
      <c r="H41" s="41"/>
      <c r="I41" s="41"/>
      <c r="J41" s="41"/>
      <c r="K41" s="41"/>
      <c r="L41" s="41"/>
      <c r="M41" s="41"/>
    </row>
    <row r="42" spans="5:13" x14ac:dyDescent="0.35">
      <c r="E42" s="40"/>
      <c r="F42" s="41"/>
      <c r="G42" s="41"/>
      <c r="H42" s="41"/>
      <c r="I42" s="41"/>
      <c r="J42" s="41"/>
      <c r="K42" s="41"/>
      <c r="L42" s="41"/>
      <c r="M42" s="41"/>
    </row>
    <row r="43" spans="5:13" x14ac:dyDescent="0.35">
      <c r="E43" s="40"/>
      <c r="F43" s="41"/>
      <c r="G43" s="41"/>
      <c r="H43" s="41"/>
      <c r="I43" s="41"/>
      <c r="J43" s="41"/>
      <c r="K43" s="41"/>
      <c r="L43" s="41"/>
      <c r="M43" s="41"/>
    </row>
    <row r="44" spans="5:13" x14ac:dyDescent="0.35">
      <c r="E44" s="40"/>
      <c r="F44" s="41"/>
      <c r="G44" s="41"/>
      <c r="H44" s="41"/>
      <c r="I44" s="41"/>
      <c r="J44" s="41"/>
      <c r="K44" s="41"/>
      <c r="L44" s="41"/>
      <c r="M44" s="41"/>
    </row>
    <row r="45" spans="5:13" x14ac:dyDescent="0.35">
      <c r="E45" s="40"/>
      <c r="F45" s="41"/>
      <c r="G45" s="41"/>
      <c r="H45" s="41"/>
      <c r="I45" s="41"/>
      <c r="J45" s="41"/>
      <c r="K45" s="41"/>
      <c r="L45" s="41"/>
      <c r="M45" s="41"/>
    </row>
    <row r="46" spans="5:13" x14ac:dyDescent="0.35">
      <c r="E46" s="40"/>
      <c r="F46" s="41"/>
      <c r="G46" s="41"/>
      <c r="H46" s="41"/>
      <c r="I46" s="41"/>
      <c r="J46" s="41"/>
      <c r="K46" s="41"/>
      <c r="L46" s="41"/>
      <c r="M46" s="41"/>
    </row>
    <row r="47" spans="5:13" x14ac:dyDescent="0.35">
      <c r="E47" s="40"/>
      <c r="F47" s="41"/>
      <c r="G47" s="41"/>
      <c r="H47" s="41"/>
      <c r="I47" s="41"/>
      <c r="J47" s="41"/>
      <c r="K47" s="41"/>
      <c r="L47" s="41"/>
      <c r="M47" s="41"/>
    </row>
  </sheetData>
  <mergeCells count="14">
    <mergeCell ref="A1:M1"/>
    <mergeCell ref="A2:A5"/>
    <mergeCell ref="B2:C5"/>
    <mergeCell ref="D2:D5"/>
    <mergeCell ref="E2:E4"/>
    <mergeCell ref="F2:L2"/>
    <mergeCell ref="F3:F4"/>
    <mergeCell ref="M3:M4"/>
    <mergeCell ref="G3:G4"/>
    <mergeCell ref="H3:H4"/>
    <mergeCell ref="I3:I4"/>
    <mergeCell ref="J3:J4"/>
    <mergeCell ref="K3:K4"/>
    <mergeCell ref="L3:L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T11"/>
  <sheetViews>
    <sheetView topLeftCell="A16" workbookViewId="0">
      <selection activeCell="P29" sqref="P29"/>
    </sheetView>
  </sheetViews>
  <sheetFormatPr defaultColWidth="9" defaultRowHeight="14.4" outlineLevelCol="1" x14ac:dyDescent="0.35"/>
  <cols>
    <col min="1" max="1" width="8.33203125" style="36" bestFit="1" customWidth="1"/>
    <col min="2" max="2" width="14.109375" style="37" customWidth="1"/>
    <col min="3" max="3" width="26.6640625" style="38" customWidth="1"/>
    <col min="4" max="4" width="4.77734375" style="39" bestFit="1" customWidth="1"/>
    <col min="5" max="5" width="9.33203125" style="44" customWidth="1"/>
    <col min="6" max="6" width="9" style="12" customWidth="1" outlineLevel="1"/>
    <col min="7" max="8" width="8" style="12" customWidth="1" outlineLevel="1"/>
    <col min="9" max="9" width="8.21875" style="12" customWidth="1" outlineLevel="1"/>
    <col min="10" max="10" width="8.33203125" style="12" customWidth="1" outlineLevel="1"/>
    <col min="11" max="11" width="9.44140625" style="12" customWidth="1" outlineLevel="1"/>
    <col min="12" max="12" width="8" style="12" customWidth="1" outlineLevel="1"/>
    <col min="13" max="13" width="8.21875" style="12" customWidth="1" outlineLevel="1"/>
    <col min="14" max="14" width="6.109375" style="11" customWidth="1"/>
    <col min="15" max="17" width="9.6640625" style="12" customWidth="1"/>
    <col min="18" max="16374" width="9" style="12" customWidth="1"/>
    <col min="16375" max="16384" width="9" style="13"/>
  </cols>
  <sheetData>
    <row r="1" spans="1:199" ht="19.2" x14ac:dyDescent="0.35">
      <c r="A1" s="52" t="s">
        <v>19</v>
      </c>
      <c r="B1" s="52"/>
      <c r="C1" s="52"/>
      <c r="D1" s="52"/>
      <c r="E1" s="53"/>
      <c r="F1" s="52"/>
      <c r="G1" s="52"/>
      <c r="H1" s="52"/>
      <c r="I1" s="52"/>
      <c r="J1" s="52"/>
      <c r="K1" s="52"/>
      <c r="L1" s="52"/>
      <c r="M1" s="52"/>
    </row>
    <row r="2" spans="1:199" s="17" customFormat="1" ht="15" x14ac:dyDescent="0.35">
      <c r="A2" s="54" t="s">
        <v>20</v>
      </c>
      <c r="B2" s="54" t="s">
        <v>21</v>
      </c>
      <c r="C2" s="54"/>
      <c r="D2" s="55" t="s">
        <v>22</v>
      </c>
      <c r="E2" s="56" t="s">
        <v>23</v>
      </c>
      <c r="F2" s="57"/>
      <c r="G2" s="57"/>
      <c r="H2" s="57"/>
      <c r="I2" s="57"/>
      <c r="J2" s="57"/>
      <c r="K2" s="57"/>
      <c r="L2" s="57"/>
      <c r="M2" s="14"/>
      <c r="N2" s="15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</row>
    <row r="3" spans="1:199" s="17" customFormat="1" ht="15.6" customHeight="1" x14ac:dyDescent="0.35">
      <c r="A3" s="54"/>
      <c r="B3" s="54"/>
      <c r="C3" s="54"/>
      <c r="D3" s="55"/>
      <c r="E3" s="56"/>
      <c r="F3" s="50" t="s">
        <v>27</v>
      </c>
      <c r="G3" s="50" t="s">
        <v>28</v>
      </c>
      <c r="H3" s="50" t="s">
        <v>29</v>
      </c>
      <c r="I3" s="50" t="s">
        <v>30</v>
      </c>
      <c r="J3" s="50" t="s">
        <v>31</v>
      </c>
      <c r="K3" s="50" t="s">
        <v>32</v>
      </c>
      <c r="L3" s="50" t="s">
        <v>33</v>
      </c>
      <c r="M3" s="50" t="s">
        <v>34</v>
      </c>
      <c r="N3" s="15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</row>
    <row r="4" spans="1:199" s="17" customFormat="1" ht="13.2" x14ac:dyDescent="0.35">
      <c r="A4" s="54"/>
      <c r="B4" s="54"/>
      <c r="C4" s="54"/>
      <c r="D4" s="55"/>
      <c r="E4" s="56"/>
      <c r="F4" s="51"/>
      <c r="G4" s="51"/>
      <c r="H4" s="51"/>
      <c r="I4" s="51"/>
      <c r="J4" s="51"/>
      <c r="K4" s="51"/>
      <c r="L4" s="51"/>
      <c r="M4" s="51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</row>
    <row r="5" spans="1:199" s="17" customFormat="1" ht="46.8" x14ac:dyDescent="0.35">
      <c r="A5" s="54"/>
      <c r="B5" s="54"/>
      <c r="C5" s="54"/>
      <c r="D5" s="55"/>
      <c r="E5" s="22" t="s">
        <v>61</v>
      </c>
      <c r="F5" s="23" t="s">
        <v>42</v>
      </c>
      <c r="G5" s="23" t="s">
        <v>43</v>
      </c>
      <c r="H5" s="23" t="s">
        <v>44</v>
      </c>
      <c r="I5" s="23" t="s">
        <v>45</v>
      </c>
      <c r="J5" s="23" t="s">
        <v>46</v>
      </c>
      <c r="K5" s="23" t="s">
        <v>47</v>
      </c>
      <c r="L5" s="23" t="s">
        <v>48</v>
      </c>
      <c r="M5" s="23" t="s">
        <v>49</v>
      </c>
      <c r="N5" s="15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</row>
    <row r="6" spans="1:199" s="35" customFormat="1" ht="171.6" x14ac:dyDescent="0.35">
      <c r="A6" s="1" t="s">
        <v>0</v>
      </c>
      <c r="B6" s="2" t="s">
        <v>1</v>
      </c>
      <c r="C6" s="3" t="s">
        <v>2</v>
      </c>
      <c r="D6" s="4" t="s">
        <v>3</v>
      </c>
      <c r="E6" s="5">
        <f t="shared" ref="E6:E11" si="0">SUM(F6:M6)</f>
        <v>408</v>
      </c>
      <c r="F6" s="6">
        <v>56</v>
      </c>
      <c r="G6" s="7">
        <v>56</v>
      </c>
      <c r="H6" s="6">
        <v>40</v>
      </c>
      <c r="I6" s="6">
        <v>44</v>
      </c>
      <c r="J6" s="6">
        <v>44</v>
      </c>
      <c r="K6" s="6">
        <v>56</v>
      </c>
      <c r="L6" s="6">
        <v>56</v>
      </c>
      <c r="M6" s="6">
        <v>56</v>
      </c>
      <c r="N6" s="34"/>
    </row>
    <row r="7" spans="1:199" s="35" customFormat="1" ht="184.8" x14ac:dyDescent="0.35">
      <c r="A7" s="1" t="s">
        <v>4</v>
      </c>
      <c r="B7" s="2" t="s">
        <v>5</v>
      </c>
      <c r="C7" s="3" t="s">
        <v>6</v>
      </c>
      <c r="D7" s="4" t="s">
        <v>3</v>
      </c>
      <c r="E7" s="5">
        <f t="shared" si="0"/>
        <v>914</v>
      </c>
      <c r="F7" s="7">
        <v>119</v>
      </c>
      <c r="G7" s="7">
        <v>119</v>
      </c>
      <c r="H7" s="7">
        <v>116</v>
      </c>
      <c r="I7" s="7">
        <v>99</v>
      </c>
      <c r="J7" s="7">
        <v>99</v>
      </c>
      <c r="K7" s="6">
        <v>122</v>
      </c>
      <c r="L7" s="6">
        <v>121</v>
      </c>
      <c r="M7" s="6">
        <v>119</v>
      </c>
      <c r="N7" s="34"/>
    </row>
    <row r="8" spans="1:199" s="35" customFormat="1" ht="171.6" x14ac:dyDescent="0.35">
      <c r="A8" s="1" t="s">
        <v>7</v>
      </c>
      <c r="B8" s="2" t="s">
        <v>8</v>
      </c>
      <c r="C8" s="3" t="s">
        <v>9</v>
      </c>
      <c r="D8" s="4" t="s">
        <v>3</v>
      </c>
      <c r="E8" s="5">
        <f t="shared" si="0"/>
        <v>378</v>
      </c>
      <c r="F8" s="6">
        <v>50</v>
      </c>
      <c r="G8" s="6">
        <v>50</v>
      </c>
      <c r="H8" s="7">
        <v>48</v>
      </c>
      <c r="I8" s="6">
        <v>40</v>
      </c>
      <c r="J8" s="6">
        <v>40</v>
      </c>
      <c r="K8" s="6">
        <v>50</v>
      </c>
      <c r="L8" s="6">
        <v>50</v>
      </c>
      <c r="M8" s="6">
        <v>50</v>
      </c>
      <c r="N8" s="34"/>
    </row>
    <row r="9" spans="1:199" s="35" customFormat="1" ht="184.8" x14ac:dyDescent="0.35">
      <c r="A9" s="1" t="s">
        <v>10</v>
      </c>
      <c r="B9" s="2" t="s">
        <v>11</v>
      </c>
      <c r="C9" s="3" t="s">
        <v>12</v>
      </c>
      <c r="D9" s="4" t="s">
        <v>3</v>
      </c>
      <c r="E9" s="5">
        <f t="shared" si="0"/>
        <v>571</v>
      </c>
      <c r="F9" s="7">
        <v>76</v>
      </c>
      <c r="G9" s="7">
        <v>76</v>
      </c>
      <c r="H9" s="7">
        <v>74</v>
      </c>
      <c r="I9" s="6">
        <v>63</v>
      </c>
      <c r="J9" s="6">
        <v>63</v>
      </c>
      <c r="K9" s="6">
        <v>70</v>
      </c>
      <c r="L9" s="6">
        <v>76</v>
      </c>
      <c r="M9" s="7">
        <v>73</v>
      </c>
      <c r="N9" s="34"/>
    </row>
    <row r="10" spans="1:199" s="35" customFormat="1" ht="145.19999999999999" x14ac:dyDescent="0.35">
      <c r="A10" s="1" t="s">
        <v>13</v>
      </c>
      <c r="B10" s="2" t="s">
        <v>14</v>
      </c>
      <c r="C10" s="3" t="s">
        <v>15</v>
      </c>
      <c r="D10" s="4" t="s">
        <v>3</v>
      </c>
      <c r="E10" s="5">
        <f t="shared" si="0"/>
        <v>2</v>
      </c>
      <c r="F10" s="6">
        <v>1</v>
      </c>
      <c r="G10" s="6">
        <v>1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34"/>
    </row>
    <row r="11" spans="1:199" s="35" customFormat="1" ht="171.6" x14ac:dyDescent="0.35">
      <c r="A11" s="1" t="s">
        <v>16</v>
      </c>
      <c r="B11" s="2" t="s">
        <v>17</v>
      </c>
      <c r="C11" s="3" t="s">
        <v>18</v>
      </c>
      <c r="D11" s="4" t="s">
        <v>3</v>
      </c>
      <c r="E11" s="5">
        <f t="shared" si="0"/>
        <v>1822</v>
      </c>
      <c r="F11" s="6">
        <v>255</v>
      </c>
      <c r="G11" s="10">
        <v>242</v>
      </c>
      <c r="H11" s="10">
        <v>233</v>
      </c>
      <c r="I11" s="7">
        <v>192</v>
      </c>
      <c r="J11" s="7">
        <v>192</v>
      </c>
      <c r="K11" s="6">
        <v>240</v>
      </c>
      <c r="L11" s="7">
        <v>235</v>
      </c>
      <c r="M11" s="6">
        <v>233</v>
      </c>
      <c r="N11" s="34"/>
    </row>
  </sheetData>
  <mergeCells count="14">
    <mergeCell ref="A1:M1"/>
    <mergeCell ref="A2:A5"/>
    <mergeCell ref="B2:C5"/>
    <mergeCell ref="D2:D5"/>
    <mergeCell ref="E2:E4"/>
    <mergeCell ref="F2:L2"/>
    <mergeCell ref="F3:F4"/>
    <mergeCell ref="M3:M4"/>
    <mergeCell ref="G3:G4"/>
    <mergeCell ref="H3:H4"/>
    <mergeCell ref="I3:I4"/>
    <mergeCell ref="J3:J4"/>
    <mergeCell ref="K3:K4"/>
    <mergeCell ref="L3:L4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30"/>
  <sheetViews>
    <sheetView tabSelected="1" workbookViewId="0">
      <selection activeCell="C6" sqref="C6"/>
    </sheetView>
  </sheetViews>
  <sheetFormatPr defaultColWidth="9" defaultRowHeight="13.2" outlineLevelRow="2" outlineLevelCol="1" x14ac:dyDescent="0.35"/>
  <cols>
    <col min="1" max="1" width="7.44140625" style="36" customWidth="1"/>
    <col min="2" max="2" width="16.88671875" style="37" customWidth="1"/>
    <col min="3" max="3" width="26.109375" style="38" customWidth="1"/>
    <col min="4" max="4" width="5" style="39" customWidth="1"/>
    <col min="5" max="5" width="7.21875" style="12" customWidth="1"/>
    <col min="6" max="7" width="7.21875" style="12" hidden="1" customWidth="1" outlineLevel="1"/>
    <col min="8" max="8" width="9.109375" style="42" customWidth="1" collapsed="1"/>
    <col min="9" max="9" width="9.109375" style="42" customWidth="1"/>
    <col min="10" max="10" width="6.33203125" style="43" bestFit="1" customWidth="1"/>
    <col min="11" max="12" width="9.109375" style="12" customWidth="1"/>
    <col min="13" max="13" width="9.109375" style="42" customWidth="1"/>
    <col min="14" max="14" width="9.109375" style="12" customWidth="1"/>
    <col min="15" max="15" width="8" style="43" bestFit="1" customWidth="1"/>
    <col min="16" max="16" width="12.109375" style="12" customWidth="1"/>
    <col min="17" max="17" width="6.109375" style="11" customWidth="1"/>
    <col min="18" max="20" width="9.6640625" style="12" customWidth="1"/>
    <col min="21" max="21" width="9" style="12" customWidth="1"/>
    <col min="22" max="16384" width="9" style="12"/>
  </cols>
  <sheetData>
    <row r="1" spans="1:202" ht="19.2" x14ac:dyDescent="0.35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202" s="17" customFormat="1" ht="15.6" x14ac:dyDescent="0.35">
      <c r="A2" s="54" t="s">
        <v>20</v>
      </c>
      <c r="B2" s="54" t="s">
        <v>21</v>
      </c>
      <c r="C2" s="54"/>
      <c r="D2" s="55" t="s">
        <v>22</v>
      </c>
      <c r="E2" s="64" t="s">
        <v>23</v>
      </c>
      <c r="F2" s="66" t="s">
        <v>62</v>
      </c>
      <c r="G2" s="66" t="s">
        <v>63</v>
      </c>
      <c r="H2" s="67" t="s">
        <v>24</v>
      </c>
      <c r="I2" s="54" t="s">
        <v>25</v>
      </c>
      <c r="J2" s="68"/>
      <c r="K2" s="69"/>
      <c r="L2" s="54"/>
      <c r="M2" s="54"/>
      <c r="N2" s="54"/>
      <c r="O2" s="70"/>
      <c r="P2" s="67" t="s">
        <v>26</v>
      </c>
      <c r="Q2" s="15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</row>
    <row r="3" spans="1:202" s="17" customFormat="1" ht="15.6" x14ac:dyDescent="0.35">
      <c r="A3" s="54"/>
      <c r="B3" s="54"/>
      <c r="C3" s="54"/>
      <c r="D3" s="55"/>
      <c r="E3" s="65"/>
      <c r="F3" s="66"/>
      <c r="G3" s="66"/>
      <c r="H3" s="67"/>
      <c r="I3" s="58" t="s">
        <v>35</v>
      </c>
      <c r="J3" s="59"/>
      <c r="K3" s="59"/>
      <c r="L3" s="60"/>
      <c r="M3" s="61" t="s">
        <v>36</v>
      </c>
      <c r="N3" s="61" t="s">
        <v>37</v>
      </c>
      <c r="O3" s="62" t="s">
        <v>64</v>
      </c>
      <c r="P3" s="67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</row>
    <row r="4" spans="1:202" s="17" customFormat="1" ht="46.8" x14ac:dyDescent="0.35">
      <c r="A4" s="54"/>
      <c r="B4" s="54"/>
      <c r="C4" s="54"/>
      <c r="D4" s="55"/>
      <c r="E4" s="65"/>
      <c r="F4" s="66"/>
      <c r="G4" s="66"/>
      <c r="H4" s="67"/>
      <c r="I4" s="18" t="s">
        <v>38</v>
      </c>
      <c r="J4" s="19" t="s">
        <v>65</v>
      </c>
      <c r="K4" s="20" t="s">
        <v>39</v>
      </c>
      <c r="L4" s="45" t="s">
        <v>40</v>
      </c>
      <c r="M4" s="61"/>
      <c r="N4" s="61"/>
      <c r="O4" s="63"/>
      <c r="P4" s="67"/>
      <c r="Q4" s="15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</row>
    <row r="5" spans="1:202" s="17" customFormat="1" ht="62.4" x14ac:dyDescent="0.35">
      <c r="A5" s="54"/>
      <c r="B5" s="54"/>
      <c r="C5" s="54"/>
      <c r="D5" s="55"/>
      <c r="E5" s="46" t="s">
        <v>66</v>
      </c>
      <c r="F5" s="47" t="s">
        <v>67</v>
      </c>
      <c r="G5" s="47" t="s">
        <v>68</v>
      </c>
      <c r="H5" s="22" t="s">
        <v>50</v>
      </c>
      <c r="I5" s="18" t="s">
        <v>51</v>
      </c>
      <c r="J5" s="19" t="s">
        <v>52</v>
      </c>
      <c r="K5" s="20" t="s">
        <v>53</v>
      </c>
      <c r="L5" s="21" t="s">
        <v>54</v>
      </c>
      <c r="M5" s="21" t="s">
        <v>55</v>
      </c>
      <c r="N5" s="21" t="s">
        <v>56</v>
      </c>
      <c r="O5" s="48" t="s">
        <v>57</v>
      </c>
      <c r="P5" s="24" t="s">
        <v>58</v>
      </c>
      <c r="Q5" s="15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</row>
    <row r="6" spans="1:202" ht="184.8" outlineLevel="2" x14ac:dyDescent="0.35">
      <c r="A6" s="25" t="s">
        <v>59</v>
      </c>
      <c r="B6" s="30" t="s">
        <v>5</v>
      </c>
      <c r="C6" s="26" t="s">
        <v>70</v>
      </c>
      <c r="D6" s="29" t="s">
        <v>3</v>
      </c>
      <c r="E6" s="33">
        <f t="shared" ref="E6:E7" si="0">F6+G6</f>
        <v>4</v>
      </c>
      <c r="F6" s="49">
        <v>4</v>
      </c>
      <c r="G6" s="49">
        <v>0</v>
      </c>
      <c r="H6" s="8">
        <f t="shared" ref="H6:H7" si="1">(I6*(1+J6)+L6+M6+N6)*(1+O6)</f>
        <v>0</v>
      </c>
      <c r="I6" s="31"/>
      <c r="J6" s="32"/>
      <c r="K6" s="31"/>
      <c r="L6" s="31"/>
      <c r="M6" s="27"/>
      <c r="N6" s="27"/>
      <c r="O6" s="28"/>
      <c r="P6" s="9">
        <f t="shared" ref="P6:P7" si="2">E6*H6</f>
        <v>0</v>
      </c>
    </row>
    <row r="7" spans="1:202" ht="184.8" outlineLevel="2" x14ac:dyDescent="0.35">
      <c r="A7" s="25" t="s">
        <v>60</v>
      </c>
      <c r="B7" s="30" t="s">
        <v>17</v>
      </c>
      <c r="C7" s="26" t="s">
        <v>69</v>
      </c>
      <c r="D7" s="29" t="s">
        <v>3</v>
      </c>
      <c r="E7" s="33">
        <f t="shared" si="0"/>
        <v>3</v>
      </c>
      <c r="F7" s="49">
        <v>3</v>
      </c>
      <c r="G7" s="49">
        <v>0</v>
      </c>
      <c r="H7" s="8">
        <f t="shared" si="1"/>
        <v>0</v>
      </c>
      <c r="I7" s="31"/>
      <c r="J7" s="32"/>
      <c r="K7" s="31"/>
      <c r="L7" s="31"/>
      <c r="M7" s="27"/>
      <c r="N7" s="27"/>
      <c r="O7" s="28"/>
      <c r="P7" s="9">
        <f t="shared" si="2"/>
        <v>0</v>
      </c>
    </row>
    <row r="8" spans="1:202" x14ac:dyDescent="0.35">
      <c r="E8" s="41"/>
      <c r="F8" s="41"/>
      <c r="G8" s="41"/>
    </row>
    <row r="9" spans="1:202" x14ac:dyDescent="0.35">
      <c r="E9" s="41"/>
      <c r="F9" s="41"/>
      <c r="G9" s="41"/>
    </row>
    <row r="10" spans="1:202" x14ac:dyDescent="0.35">
      <c r="E10" s="41"/>
      <c r="F10" s="41"/>
      <c r="G10" s="41"/>
    </row>
    <row r="11" spans="1:202" x14ac:dyDescent="0.35">
      <c r="E11" s="41"/>
      <c r="F11" s="41"/>
      <c r="G11" s="41"/>
    </row>
    <row r="12" spans="1:202" x14ac:dyDescent="0.35">
      <c r="E12" s="41"/>
      <c r="F12" s="41"/>
      <c r="G12" s="41"/>
    </row>
    <row r="13" spans="1:202" x14ac:dyDescent="0.35">
      <c r="E13" s="41"/>
      <c r="F13" s="41"/>
      <c r="G13" s="41"/>
    </row>
    <row r="14" spans="1:202" x14ac:dyDescent="0.35">
      <c r="E14" s="41"/>
      <c r="F14" s="41"/>
      <c r="G14" s="41"/>
    </row>
    <row r="15" spans="1:202" x14ac:dyDescent="0.35">
      <c r="E15" s="41"/>
      <c r="F15" s="41"/>
      <c r="G15" s="41"/>
    </row>
    <row r="16" spans="1:202" x14ac:dyDescent="0.35">
      <c r="E16" s="41"/>
      <c r="F16" s="41"/>
      <c r="G16" s="41"/>
    </row>
    <row r="17" spans="5:7" x14ac:dyDescent="0.35">
      <c r="E17" s="41"/>
      <c r="F17" s="41"/>
      <c r="G17" s="41"/>
    </row>
    <row r="18" spans="5:7" x14ac:dyDescent="0.35">
      <c r="E18" s="41"/>
      <c r="F18" s="41"/>
      <c r="G18" s="41"/>
    </row>
    <row r="19" spans="5:7" x14ac:dyDescent="0.35">
      <c r="E19" s="41"/>
      <c r="F19" s="41"/>
      <c r="G19" s="41"/>
    </row>
    <row r="20" spans="5:7" x14ac:dyDescent="0.35">
      <c r="E20" s="41"/>
      <c r="F20" s="41"/>
      <c r="G20" s="41"/>
    </row>
    <row r="21" spans="5:7" x14ac:dyDescent="0.35">
      <c r="E21" s="41"/>
      <c r="F21" s="41"/>
      <c r="G21" s="41"/>
    </row>
    <row r="22" spans="5:7" x14ac:dyDescent="0.35">
      <c r="E22" s="41"/>
      <c r="F22" s="41"/>
      <c r="G22" s="41"/>
    </row>
    <row r="23" spans="5:7" x14ac:dyDescent="0.35">
      <c r="E23" s="41"/>
      <c r="F23" s="41"/>
      <c r="G23" s="41"/>
    </row>
    <row r="24" spans="5:7" x14ac:dyDescent="0.35">
      <c r="E24" s="41"/>
      <c r="F24" s="41"/>
      <c r="G24" s="41"/>
    </row>
    <row r="25" spans="5:7" x14ac:dyDescent="0.35">
      <c r="E25" s="41"/>
      <c r="F25" s="41"/>
      <c r="G25" s="41"/>
    </row>
    <row r="26" spans="5:7" x14ac:dyDescent="0.35">
      <c r="E26" s="41"/>
      <c r="F26" s="41"/>
      <c r="G26" s="41"/>
    </row>
    <row r="27" spans="5:7" x14ac:dyDescent="0.35">
      <c r="E27" s="41"/>
      <c r="F27" s="41"/>
      <c r="G27" s="41"/>
    </row>
    <row r="28" spans="5:7" x14ac:dyDescent="0.35">
      <c r="E28" s="41"/>
      <c r="F28" s="41"/>
      <c r="G28" s="41"/>
    </row>
    <row r="29" spans="5:7" x14ac:dyDescent="0.35">
      <c r="E29" s="41"/>
      <c r="F29" s="41"/>
      <c r="G29" s="41"/>
    </row>
    <row r="30" spans="5:7" x14ac:dyDescent="0.35">
      <c r="E30" s="41"/>
      <c r="F30" s="41"/>
      <c r="G30" s="41"/>
    </row>
  </sheetData>
  <mergeCells count="14">
    <mergeCell ref="I3:L3"/>
    <mergeCell ref="M3:M4"/>
    <mergeCell ref="N3:N4"/>
    <mergeCell ref="O3:O4"/>
    <mergeCell ref="A1:P1"/>
    <mergeCell ref="A2:A5"/>
    <mergeCell ref="B2:C5"/>
    <mergeCell ref="D2:D5"/>
    <mergeCell ref="E2:E4"/>
    <mergeCell ref="F2:F4"/>
    <mergeCell ref="G2:G4"/>
    <mergeCell ref="H2:H4"/>
    <mergeCell ref="I2:O2"/>
    <mergeCell ref="P2:P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2019-10-18T04:52:54Z</dcterms:modified>
</cp:coreProperties>
</file>