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18" i="1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117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94"/>
  <c r="I77"/>
  <c r="I78"/>
  <c r="I79"/>
  <c r="I80"/>
  <c r="I81"/>
  <c r="I82"/>
  <c r="I83"/>
  <c r="I84"/>
  <c r="I85"/>
  <c r="I86"/>
  <c r="I87"/>
  <c r="I88"/>
  <c r="I89"/>
  <c r="I90"/>
  <c r="I91"/>
  <c r="I92"/>
  <c r="I76"/>
  <c r="I58"/>
  <c r="I59"/>
  <c r="I60"/>
  <c r="I61"/>
  <c r="I62"/>
  <c r="I63"/>
  <c r="I64"/>
  <c r="I65"/>
  <c r="I66"/>
  <c r="I67"/>
  <c r="I68"/>
  <c r="I69"/>
  <c r="I70"/>
  <c r="I71"/>
  <c r="I72"/>
  <c r="I73"/>
  <c r="I74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27"/>
  <c r="I57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5"/>
</calcChain>
</file>

<file path=xl/sharedStrings.xml><?xml version="1.0" encoding="utf-8"?>
<sst xmlns="http://schemas.openxmlformats.org/spreadsheetml/2006/main" count="511" uniqueCount="236">
  <si>
    <t>筹备期工程工具</t>
  </si>
  <si>
    <t>返回目录</t>
  </si>
  <si>
    <t>项目</t>
  </si>
  <si>
    <t>名   称</t>
  </si>
  <si>
    <t>商业集团资产标准配置</t>
  </si>
  <si>
    <t>合计</t>
    <phoneticPr fontId="6" type="noConversion"/>
  </si>
  <si>
    <t>型号规格</t>
  </si>
  <si>
    <t>单位</t>
  </si>
  <si>
    <t>数量</t>
  </si>
  <si>
    <t>测电笔</t>
    <phoneticPr fontId="6" type="noConversion"/>
  </si>
  <si>
    <t>个</t>
  </si>
  <si>
    <t>按照编制配+1套备用</t>
  </si>
  <si>
    <t>十字螺丝刀（大）</t>
  </si>
  <si>
    <t>8*200</t>
  </si>
  <si>
    <t>把</t>
  </si>
  <si>
    <t>十字螺丝刀（中）</t>
  </si>
  <si>
    <t>6*150</t>
  </si>
  <si>
    <t>十字螺丝刀（小）</t>
  </si>
  <si>
    <t>5*100</t>
  </si>
  <si>
    <t>一字螺丝刀（大）</t>
  </si>
  <si>
    <t>一字螺丝刀（中）</t>
  </si>
  <si>
    <t>一字螺丝刀（小）</t>
  </si>
  <si>
    <t xml:space="preserve">斜口钳 </t>
  </si>
  <si>
    <t>84-15</t>
  </si>
  <si>
    <t>尖嘴钳</t>
  </si>
  <si>
    <t>84-23</t>
  </si>
  <si>
    <t>电工刀</t>
  </si>
  <si>
    <t>活扳手（小）</t>
  </si>
  <si>
    <t>150mm</t>
  </si>
  <si>
    <t>卷尺</t>
  </si>
  <si>
    <t>7.5m</t>
  </si>
  <si>
    <t>卷</t>
  </si>
  <si>
    <t>手锤</t>
  </si>
  <si>
    <t>0.7KG</t>
  </si>
  <si>
    <t>工具包</t>
  </si>
  <si>
    <t>水鞋</t>
  </si>
  <si>
    <t>双</t>
  </si>
  <si>
    <t>绝缘鞋</t>
  </si>
  <si>
    <t>线手套</t>
  </si>
  <si>
    <t>副</t>
  </si>
  <si>
    <t>皮手套</t>
  </si>
  <si>
    <t>手电筒</t>
  </si>
  <si>
    <t>塑料绝缘胶布（四色）</t>
  </si>
  <si>
    <t>各1</t>
  </si>
  <si>
    <t>黑胶布</t>
  </si>
  <si>
    <t>小计</t>
  </si>
  <si>
    <t>二、弱电技工工具</t>
  </si>
  <si>
    <t>测电笔</t>
  </si>
  <si>
    <t>69-119</t>
    <phoneticPr fontId="6" type="noConversion"/>
  </si>
  <si>
    <t>根据弱电技工编制+1套备用</t>
  </si>
  <si>
    <t>十字螺丝刀（长颈）</t>
  </si>
  <si>
    <t>3*200</t>
  </si>
  <si>
    <t>一字螺丝刀（长颈）</t>
  </si>
  <si>
    <t>钢丝钳</t>
  </si>
  <si>
    <t>84-151</t>
  </si>
  <si>
    <t>84-121</t>
  </si>
  <si>
    <t>84-123</t>
  </si>
  <si>
    <t>尖嘴钳（小）</t>
  </si>
  <si>
    <t>84-120</t>
  </si>
  <si>
    <t>叉扳手组合</t>
  </si>
  <si>
    <t>10件</t>
  </si>
  <si>
    <t>100mm</t>
  </si>
  <si>
    <t>工具箱</t>
  </si>
  <si>
    <t>LT-385</t>
  </si>
  <si>
    <t>38＃-44＃</t>
  </si>
  <si>
    <t>绝缘胶布（四色）</t>
  </si>
  <si>
    <t>镊子</t>
  </si>
  <si>
    <t>TS-11</t>
  </si>
  <si>
    <t>电烙铁25W</t>
  </si>
  <si>
    <t>20W</t>
  </si>
  <si>
    <t>头盔（黄色）</t>
  </si>
  <si>
    <t>三、空调技工工具</t>
  </si>
  <si>
    <t>69-119</t>
  </si>
  <si>
    <t>按照暖通组编制配+1套备用</t>
  </si>
  <si>
    <t>活扳手（中）</t>
  </si>
  <si>
    <t>壁纸刀</t>
  </si>
  <si>
    <t>管钳(中）</t>
  </si>
  <si>
    <t>四、给排水技工工具</t>
  </si>
  <si>
    <t>按照给排水技工编制配+1套备用</t>
  </si>
  <si>
    <t>管钳（中、小）</t>
  </si>
  <si>
    <t>600/450/300</t>
  </si>
  <si>
    <t>五、万能工工具</t>
  </si>
  <si>
    <t>按照万能技工编制配+1套备用</t>
  </si>
  <si>
    <t>大力钳</t>
  </si>
  <si>
    <t>羊角锤</t>
  </si>
  <si>
    <t>皮锤</t>
  </si>
  <si>
    <t>600g</t>
  </si>
  <si>
    <t>手锯</t>
  </si>
  <si>
    <t>六、公用工具</t>
  </si>
  <si>
    <t>组合螺丝刀（配各种规格）</t>
  </si>
  <si>
    <t>套</t>
  </si>
  <si>
    <t>指针万用表</t>
  </si>
  <si>
    <t>MF-47</t>
  </si>
  <si>
    <t>数字万用表</t>
  </si>
  <si>
    <t>UT52</t>
  </si>
  <si>
    <t>钳形功率表</t>
  </si>
  <si>
    <t>钳形表</t>
  </si>
  <si>
    <t>9250T</t>
  </si>
  <si>
    <t>兆欧表500V</t>
  </si>
  <si>
    <t>ZL25-3</t>
  </si>
  <si>
    <t>兆欧表1000V</t>
  </si>
  <si>
    <t>ZL25-4</t>
  </si>
  <si>
    <t>活扳手（大）</t>
  </si>
  <si>
    <t>600mm</t>
  </si>
  <si>
    <t>450mm</t>
  </si>
  <si>
    <t>液压压线钳</t>
  </si>
  <si>
    <t>压线钳（强电 ）</t>
  </si>
  <si>
    <t>KH-8</t>
  </si>
  <si>
    <t>压线钳（弱电 ）</t>
  </si>
  <si>
    <t>6PLC</t>
  </si>
  <si>
    <t>套筒组合</t>
  </si>
  <si>
    <t>32件</t>
  </si>
  <si>
    <t>电锤</t>
  </si>
  <si>
    <t>手电钻</t>
  </si>
  <si>
    <t>冲击钻</t>
  </si>
  <si>
    <t>充电电钻（带不同规格头）</t>
  </si>
  <si>
    <t>9.6V</t>
  </si>
  <si>
    <t>电烙铁35W</t>
  </si>
  <si>
    <t>40W</t>
  </si>
  <si>
    <t>电烙铁100W</t>
  </si>
  <si>
    <t>100W</t>
  </si>
  <si>
    <t>焊锡丝</t>
  </si>
  <si>
    <t>1.5M</t>
  </si>
  <si>
    <t>焊锡膏</t>
  </si>
  <si>
    <t>100G</t>
  </si>
  <si>
    <t>盒</t>
  </si>
  <si>
    <t>皮老虎（大）</t>
  </si>
  <si>
    <t>250M</t>
  </si>
  <si>
    <t>皮老虎（小）</t>
  </si>
  <si>
    <t>200M</t>
  </si>
  <si>
    <t>云石锯</t>
  </si>
  <si>
    <t>台</t>
  </si>
  <si>
    <t>电缆盘（单相）</t>
  </si>
  <si>
    <t>3*25*50</t>
  </si>
  <si>
    <t>电缆盘（三相）</t>
  </si>
  <si>
    <t>2*15*50</t>
  </si>
  <si>
    <t>游标卡尺</t>
  </si>
  <si>
    <t>管道疏通机</t>
  </si>
  <si>
    <t>玻璃胶枪</t>
  </si>
  <si>
    <t>撬棍</t>
  </si>
  <si>
    <t>根</t>
  </si>
  <si>
    <t>成套瓦工工具</t>
  </si>
  <si>
    <t>应急灯</t>
  </si>
  <si>
    <t>黄油枪（手动）</t>
  </si>
  <si>
    <t>400G</t>
  </si>
  <si>
    <t>黄油枪（气动）</t>
  </si>
  <si>
    <t>油壶</t>
  </si>
  <si>
    <t>200g</t>
  </si>
  <si>
    <t>内六角扳手组合</t>
  </si>
  <si>
    <t>BL</t>
  </si>
  <si>
    <t>维修指示牌</t>
  </si>
  <si>
    <t>铝合金人字梯</t>
  </si>
  <si>
    <t>3.5M</t>
  </si>
  <si>
    <t>铝合人字梯</t>
  </si>
  <si>
    <t>2.5M</t>
  </si>
  <si>
    <t>管道割丝机（手动）</t>
  </si>
  <si>
    <t>管钳（大、中、小）</t>
  </si>
  <si>
    <t>无齿锯</t>
  </si>
  <si>
    <t>台钻</t>
  </si>
  <si>
    <t>立式砂轮机</t>
  </si>
  <si>
    <t>250/380V</t>
  </si>
  <si>
    <t>潜水泵</t>
  </si>
  <si>
    <r>
      <t>2</t>
    </r>
    <r>
      <rPr>
        <sz val="10"/>
        <rFont val="黑体"/>
        <family val="3"/>
        <charset val="134"/>
      </rPr>
      <t>20V</t>
    </r>
  </si>
  <si>
    <r>
      <t>3</t>
    </r>
    <r>
      <rPr>
        <sz val="10"/>
        <rFont val="黑体"/>
        <family val="3"/>
        <charset val="134"/>
      </rPr>
      <t>80V</t>
    </r>
  </si>
  <si>
    <t>台虎钳（中、小）</t>
  </si>
  <si>
    <t>100M\125M\150M</t>
  </si>
  <si>
    <t>钢锯</t>
  </si>
  <si>
    <t>300mm</t>
  </si>
  <si>
    <t>把子（大、中、小）</t>
  </si>
  <si>
    <t>木工开口器</t>
  </si>
  <si>
    <t>22m\25m\53m</t>
  </si>
  <si>
    <t>木工锯</t>
  </si>
  <si>
    <t>木工刨</t>
  </si>
  <si>
    <t>橡皮锤</t>
  </si>
  <si>
    <t>手动葫芦（1.5吨）</t>
  </si>
  <si>
    <t>1.5T*3M</t>
  </si>
  <si>
    <t>成套攻丝板牙</t>
  </si>
  <si>
    <t>45件</t>
  </si>
  <si>
    <t>成套钻头</t>
  </si>
  <si>
    <t>1-10mm</t>
  </si>
  <si>
    <t>活扳手（大、中、小）</t>
  </si>
  <si>
    <t>强光手手电筒（充电型）</t>
  </si>
  <si>
    <t>英制内六角扳手组合</t>
  </si>
  <si>
    <t>史丹利</t>
  </si>
  <si>
    <t>十字螺丝刀（短颈）</t>
  </si>
  <si>
    <t>6*38</t>
  </si>
  <si>
    <t>一字螺丝刀（短颈）</t>
  </si>
  <si>
    <t>十字穿心螺刀</t>
  </si>
  <si>
    <t>一字穿心螺刀</t>
  </si>
  <si>
    <t>风速仪</t>
  </si>
  <si>
    <t xml:space="preserve">噪声计 </t>
  </si>
  <si>
    <t>电焊机</t>
  </si>
  <si>
    <t>氩弧焊机</t>
  </si>
  <si>
    <t>电焊面罩</t>
  </si>
  <si>
    <t>具</t>
  </si>
  <si>
    <t>电焊手套</t>
  </si>
  <si>
    <t>付</t>
  </si>
  <si>
    <t>水平尺</t>
  </si>
  <si>
    <t>可调式高压清洗机</t>
  </si>
  <si>
    <t>三脚架</t>
  </si>
  <si>
    <t>空气压缩机</t>
  </si>
  <si>
    <t>热风机</t>
  </si>
  <si>
    <t>照度计</t>
  </si>
  <si>
    <t>检修电话</t>
  </si>
  <si>
    <t>部</t>
  </si>
  <si>
    <t>拉铆枪</t>
  </si>
  <si>
    <t>玻璃吸盘</t>
  </si>
  <si>
    <t>支</t>
  </si>
  <si>
    <t>玻璃刀</t>
  </si>
  <si>
    <t>鲤鱼钳</t>
  </si>
  <si>
    <t>卡簧钳</t>
  </si>
  <si>
    <t>多用扳手</t>
  </si>
  <si>
    <t>曲线锯</t>
  </si>
  <si>
    <t>弯管器</t>
  </si>
  <si>
    <t>什锦锉</t>
  </si>
  <si>
    <t>圆锉</t>
  </si>
  <si>
    <t>平锉</t>
  </si>
  <si>
    <t>半圆锉</t>
  </si>
  <si>
    <t>铁皮剪</t>
  </si>
  <si>
    <t>滚筒刷</t>
  </si>
  <si>
    <t>油漆刷</t>
  </si>
  <si>
    <t>排笔</t>
  </si>
  <si>
    <t>钢丝刷</t>
  </si>
  <si>
    <t>喷枪</t>
  </si>
  <si>
    <t>管子割刀</t>
  </si>
  <si>
    <t>安全带</t>
  </si>
  <si>
    <t>单梯</t>
  </si>
  <si>
    <t>张</t>
  </si>
  <si>
    <t>红外线测距仪</t>
  </si>
  <si>
    <t>红外线测温仪</t>
  </si>
  <si>
    <t>公英制压力表及高压软管</t>
  </si>
  <si>
    <t>气动枪（配气管及接头）</t>
  </si>
  <si>
    <t>工作行灯（36w及220w）</t>
  </si>
  <si>
    <t>合计</t>
  </si>
  <si>
    <t xml:space="preserve">                          </t>
    <phoneticPr fontId="1" type="noConversion"/>
  </si>
  <si>
    <t>一、强电技工工具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</si>
</sst>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43" formatCode="_ * #,##0.00_ ;_ * \-#,##0.00_ ;_ * &quot;-&quot;??_ ;_ @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黑体"/>
      <family val="3"/>
      <charset val="134"/>
    </font>
    <font>
      <sz val="10"/>
      <name val="黑体"/>
      <family val="3"/>
      <charset val="134"/>
    </font>
    <font>
      <u/>
      <sz val="12"/>
      <color indexed="12"/>
      <name val="宋体"/>
      <family val="3"/>
      <charset val="134"/>
    </font>
    <font>
      <sz val="9"/>
      <name val="宋体"/>
      <family val="3"/>
      <charset val="134"/>
    </font>
    <font>
      <b/>
      <sz val="10"/>
      <name val="黑体"/>
      <family val="3"/>
      <charset val="134"/>
    </font>
    <font>
      <sz val="10"/>
      <color indexed="8"/>
      <name val="黑体"/>
      <family val="3"/>
      <charset val="134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41" fontId="2" fillId="0" borderId="0" applyBorder="0" applyProtection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NumberFormat="1" applyFont="1" applyFill="1" applyBorder="1" applyAlignment="1">
      <alignment horizontal="left"/>
    </xf>
    <xf numFmtId="0" fontId="5" fillId="0" borderId="0" xfId="2" applyFont="1" applyAlignment="1" applyProtection="1">
      <alignment vertical="center"/>
    </xf>
    <xf numFmtId="0" fontId="4" fillId="0" borderId="0" xfId="1" applyFont="1">
      <alignment vertic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vertical="center"/>
    </xf>
    <xf numFmtId="43" fontId="4" fillId="0" borderId="4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43" fontId="4" fillId="0" borderId="4" xfId="1" applyNumberFormat="1" applyFont="1" applyBorder="1">
      <alignment vertical="center"/>
    </xf>
    <xf numFmtId="43" fontId="4" fillId="0" borderId="4" xfId="1" applyNumberFormat="1" applyFont="1" applyBorder="1" applyAlignment="1">
      <alignment horizontal="left" vertical="center"/>
    </xf>
    <xf numFmtId="43" fontId="4" fillId="0" borderId="4" xfId="1" applyNumberFormat="1" applyFont="1" applyBorder="1" applyAlignment="1">
      <alignment horizontal="center" vertical="center"/>
    </xf>
    <xf numFmtId="43" fontId="4" fillId="0" borderId="4" xfId="1" applyNumberFormat="1" applyFont="1" applyBorder="1" applyAlignment="1">
      <alignment horizontal="center" vertical="center" wrapText="1"/>
    </xf>
    <xf numFmtId="43" fontId="7" fillId="2" borderId="4" xfId="1" applyNumberFormat="1" applyFont="1" applyFill="1" applyBorder="1" applyAlignment="1">
      <alignment horizontal="center" vertical="center" wrapText="1"/>
    </xf>
    <xf numFmtId="43" fontId="7" fillId="2" borderId="4" xfId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4" xfId="1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43" fontId="4" fillId="0" borderId="4" xfId="1" applyNumberFormat="1" applyFont="1" applyFill="1" applyBorder="1" applyAlignment="1">
      <alignment horizontal="left" vertical="center"/>
    </xf>
    <xf numFmtId="43" fontId="4" fillId="0" borderId="4" xfId="1" applyNumberFormat="1" applyFont="1" applyFill="1" applyBorder="1" applyAlignment="1">
      <alignment horizontal="center" vertical="center"/>
    </xf>
    <xf numFmtId="43" fontId="8" fillId="0" borderId="4" xfId="1" applyNumberFormat="1" applyFont="1" applyBorder="1">
      <alignment vertical="center"/>
    </xf>
    <xf numFmtId="0" fontId="3" fillId="0" borderId="0" xfId="1" applyFont="1" applyFill="1" applyAlignment="1">
      <alignment horizontal="center" vertical="center"/>
    </xf>
    <xf numFmtId="43" fontId="4" fillId="0" borderId="1" xfId="1" applyNumberFormat="1" applyFont="1" applyBorder="1" applyAlignment="1">
      <alignment horizontal="center" vertical="center"/>
    </xf>
    <xf numFmtId="43" fontId="4" fillId="0" borderId="3" xfId="1" applyNumberFormat="1" applyFont="1" applyBorder="1" applyAlignment="1">
      <alignment horizontal="center" vertical="center"/>
    </xf>
    <xf numFmtId="43" fontId="4" fillId="0" borderId="2" xfId="1" applyNumberFormat="1" applyFont="1" applyBorder="1" applyAlignment="1">
      <alignment horizontal="center" vertical="center"/>
    </xf>
    <xf numFmtId="43" fontId="4" fillId="0" borderId="4" xfId="1" applyNumberFormat="1" applyFont="1" applyBorder="1" applyAlignment="1">
      <alignment horizontal="center" vertical="center"/>
    </xf>
    <xf numFmtId="43" fontId="4" fillId="0" borderId="2" xfId="1" applyNumberFormat="1" applyFont="1" applyFill="1" applyBorder="1" applyAlignment="1">
      <alignment horizontal="center" vertical="center" wrapText="1"/>
    </xf>
    <xf numFmtId="43" fontId="4" fillId="0" borderId="7" xfId="0" applyNumberFormat="1" applyFont="1" applyBorder="1" applyAlignment="1">
      <alignment horizontal="center" vertical="center"/>
    </xf>
    <xf numFmtId="43" fontId="4" fillId="0" borderId="8" xfId="0" applyNumberFormat="1" applyFont="1" applyBorder="1" applyAlignment="1">
      <alignment horizontal="center" vertical="center"/>
    </xf>
    <xf numFmtId="43" fontId="4" fillId="0" borderId="3" xfId="1" applyNumberFormat="1" applyFont="1" applyBorder="1" applyAlignment="1">
      <alignment horizontal="center" vertical="center" wrapText="1"/>
    </xf>
    <xf numFmtId="43" fontId="4" fillId="0" borderId="4" xfId="1" applyNumberFormat="1" applyFont="1" applyBorder="1" applyAlignment="1">
      <alignment horizontal="center" vertical="center" wrapText="1"/>
    </xf>
    <xf numFmtId="43" fontId="7" fillId="2" borderId="4" xfId="1" applyNumberFormat="1" applyFont="1" applyFill="1" applyBorder="1" applyAlignment="1">
      <alignment horizontal="center" vertical="center"/>
    </xf>
    <xf numFmtId="43" fontId="4" fillId="0" borderId="3" xfId="1" applyNumberFormat="1" applyFont="1" applyFill="1" applyBorder="1" applyAlignment="1">
      <alignment horizontal="center" vertical="center" wrapText="1"/>
    </xf>
    <xf numFmtId="43" fontId="9" fillId="2" borderId="5" xfId="0" applyNumberFormat="1" applyFont="1" applyFill="1" applyBorder="1" applyAlignment="1">
      <alignment horizontal="center" vertical="center"/>
    </xf>
    <xf numFmtId="43" fontId="9" fillId="2" borderId="6" xfId="0" applyNumberFormat="1" applyFont="1" applyFill="1" applyBorder="1" applyAlignment="1">
      <alignment horizontal="center" vertical="center"/>
    </xf>
  </cellXfs>
  <cellStyles count="7">
    <cellStyle name="常规" xfId="0" builtinId="0"/>
    <cellStyle name="常规 10" xfId="1"/>
    <cellStyle name="常规 11" xfId="3"/>
    <cellStyle name="常规 2 3 2 16" xfId="5"/>
    <cellStyle name="超链接" xfId="2" builtinId="8"/>
    <cellStyle name="超链接 4" xfId="6"/>
    <cellStyle name="千位分隔[0]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4"/>
  <sheetViews>
    <sheetView tabSelected="1" topLeftCell="A151" workbookViewId="0">
      <selection activeCell="L218" sqref="L218"/>
    </sheetView>
  </sheetViews>
  <sheetFormatPr defaultRowHeight="13.5"/>
  <cols>
    <col min="1" max="1" width="2.125" customWidth="1"/>
    <col min="3" max="3" width="18.375" customWidth="1"/>
    <col min="4" max="4" width="9.75" customWidth="1"/>
    <col min="5" max="5" width="9.875" customWidth="1"/>
    <col min="6" max="6" width="11.375" customWidth="1"/>
    <col min="7" max="7" width="8.875" customWidth="1"/>
    <col min="9" max="9" width="25.5" customWidth="1"/>
  </cols>
  <sheetData>
    <row r="1" spans="1:9" ht="14.25">
      <c r="A1" s="1"/>
      <c r="B1" s="22" t="s">
        <v>0</v>
      </c>
      <c r="C1" s="22"/>
      <c r="D1" s="22"/>
      <c r="E1" s="22"/>
      <c r="F1" s="22"/>
      <c r="G1" s="22"/>
    </row>
    <row r="2" spans="1:9" ht="15" thickBot="1">
      <c r="A2" s="1"/>
      <c r="B2" s="2"/>
      <c r="C2" s="3" t="s">
        <v>1</v>
      </c>
      <c r="D2" s="4"/>
      <c r="E2" s="5"/>
      <c r="F2" s="6"/>
      <c r="G2" s="6"/>
    </row>
    <row r="3" spans="1:9" ht="14.25">
      <c r="A3" s="7"/>
      <c r="B3" s="23" t="s">
        <v>2</v>
      </c>
      <c r="C3" s="25" t="s">
        <v>3</v>
      </c>
      <c r="D3" s="27" t="s">
        <v>4</v>
      </c>
      <c r="E3" s="27"/>
      <c r="F3" s="27"/>
      <c r="G3" s="28" t="s">
        <v>5</v>
      </c>
    </row>
    <row r="4" spans="1:9" ht="14.25">
      <c r="A4" s="7"/>
      <c r="B4" s="24"/>
      <c r="C4" s="26"/>
      <c r="D4" s="8" t="s">
        <v>6</v>
      </c>
      <c r="E4" s="8" t="s">
        <v>7</v>
      </c>
      <c r="F4" s="8" t="s">
        <v>8</v>
      </c>
      <c r="G4" s="29"/>
    </row>
    <row r="5" spans="1:9" ht="20.25" customHeight="1">
      <c r="A5" s="9"/>
      <c r="B5" s="30" t="s">
        <v>235</v>
      </c>
      <c r="C5" s="10" t="s">
        <v>9</v>
      </c>
      <c r="D5" s="11"/>
      <c r="E5" s="12" t="s">
        <v>10</v>
      </c>
      <c r="F5" s="31" t="s">
        <v>11</v>
      </c>
      <c r="G5" s="13">
        <v>2</v>
      </c>
      <c r="I5" t="str">
        <f>RIGHT($B$5,6)&amp;"-"&amp;$C5</f>
        <v>强电技工工具-测电笔</v>
      </c>
    </row>
    <row r="6" spans="1:9" ht="20.25" customHeight="1">
      <c r="A6" s="1"/>
      <c r="B6" s="30"/>
      <c r="C6" s="10" t="s">
        <v>12</v>
      </c>
      <c r="D6" s="11" t="s">
        <v>13</v>
      </c>
      <c r="E6" s="12" t="s">
        <v>14</v>
      </c>
      <c r="F6" s="31"/>
      <c r="G6" s="13">
        <v>2</v>
      </c>
      <c r="I6" t="str">
        <f t="shared" ref="I6:I57" si="0">RIGHT($B$5,6)&amp;"-"&amp;$C6</f>
        <v>强电技工工具-十字螺丝刀（大）</v>
      </c>
    </row>
    <row r="7" spans="1:9" ht="20.25" customHeight="1">
      <c r="A7" s="1"/>
      <c r="B7" s="30"/>
      <c r="C7" s="10" t="s">
        <v>15</v>
      </c>
      <c r="D7" s="11" t="s">
        <v>16</v>
      </c>
      <c r="E7" s="12" t="s">
        <v>14</v>
      </c>
      <c r="F7" s="31"/>
      <c r="G7" s="13">
        <v>2</v>
      </c>
      <c r="I7" t="str">
        <f t="shared" si="0"/>
        <v>强电技工工具-十字螺丝刀（中）</v>
      </c>
    </row>
    <row r="8" spans="1:9" ht="20.25" customHeight="1">
      <c r="A8" s="1"/>
      <c r="B8" s="30"/>
      <c r="C8" s="10" t="s">
        <v>17</v>
      </c>
      <c r="D8" s="11" t="s">
        <v>18</v>
      </c>
      <c r="E8" s="12" t="s">
        <v>14</v>
      </c>
      <c r="F8" s="31"/>
      <c r="G8" s="13">
        <v>2</v>
      </c>
      <c r="I8" t="str">
        <f t="shared" si="0"/>
        <v>强电技工工具-十字螺丝刀（小）</v>
      </c>
    </row>
    <row r="9" spans="1:9" ht="20.25" customHeight="1">
      <c r="A9" s="9"/>
      <c r="B9" s="30"/>
      <c r="C9" s="10" t="s">
        <v>19</v>
      </c>
      <c r="D9" s="11" t="s">
        <v>13</v>
      </c>
      <c r="E9" s="12" t="s">
        <v>14</v>
      </c>
      <c r="F9" s="31"/>
      <c r="G9" s="13">
        <v>2</v>
      </c>
      <c r="I9" t="str">
        <f t="shared" si="0"/>
        <v>强电技工工具-一字螺丝刀（大）</v>
      </c>
    </row>
    <row r="10" spans="1:9" ht="20.25" customHeight="1">
      <c r="A10" s="1"/>
      <c r="B10" s="30"/>
      <c r="C10" s="10" t="s">
        <v>20</v>
      </c>
      <c r="D10" s="11" t="s">
        <v>16</v>
      </c>
      <c r="E10" s="12" t="s">
        <v>14</v>
      </c>
      <c r="F10" s="31"/>
      <c r="G10" s="13">
        <v>2</v>
      </c>
      <c r="I10" t="str">
        <f t="shared" si="0"/>
        <v>强电技工工具-一字螺丝刀（中）</v>
      </c>
    </row>
    <row r="11" spans="1:9" ht="20.25" customHeight="1">
      <c r="A11" s="1"/>
      <c r="B11" s="30"/>
      <c r="C11" s="10" t="s">
        <v>21</v>
      </c>
      <c r="D11" s="11" t="s">
        <v>18</v>
      </c>
      <c r="E11" s="12" t="s">
        <v>14</v>
      </c>
      <c r="F11" s="31"/>
      <c r="G11" s="13">
        <v>2</v>
      </c>
      <c r="I11" t="str">
        <f t="shared" si="0"/>
        <v>强电技工工具-一字螺丝刀（小）</v>
      </c>
    </row>
    <row r="12" spans="1:9" ht="20.25" customHeight="1">
      <c r="A12" s="1"/>
      <c r="B12" s="30"/>
      <c r="C12" s="10" t="s">
        <v>22</v>
      </c>
      <c r="D12" s="11" t="s">
        <v>23</v>
      </c>
      <c r="E12" s="12" t="s">
        <v>14</v>
      </c>
      <c r="F12" s="31"/>
      <c r="G12" s="13">
        <v>2</v>
      </c>
      <c r="I12" t="str">
        <f t="shared" si="0"/>
        <v xml:space="preserve">强电技工工具-斜口钳 </v>
      </c>
    </row>
    <row r="13" spans="1:9" ht="20.25" customHeight="1">
      <c r="A13" s="9"/>
      <c r="B13" s="30"/>
      <c r="C13" s="10" t="s">
        <v>24</v>
      </c>
      <c r="D13" s="11" t="s">
        <v>25</v>
      </c>
      <c r="E13" s="12" t="s">
        <v>14</v>
      </c>
      <c r="F13" s="31"/>
      <c r="G13" s="13">
        <v>2</v>
      </c>
      <c r="I13" t="str">
        <f t="shared" si="0"/>
        <v>强电技工工具-尖嘴钳</v>
      </c>
    </row>
    <row r="14" spans="1:9" ht="20.25" customHeight="1">
      <c r="A14" s="1"/>
      <c r="B14" s="30"/>
      <c r="C14" s="10" t="s">
        <v>26</v>
      </c>
      <c r="D14" s="11"/>
      <c r="E14" s="12" t="s">
        <v>14</v>
      </c>
      <c r="F14" s="31"/>
      <c r="G14" s="13">
        <v>2</v>
      </c>
      <c r="I14" t="str">
        <f t="shared" si="0"/>
        <v>强电技工工具-电工刀</v>
      </c>
    </row>
    <row r="15" spans="1:9" ht="20.25" customHeight="1">
      <c r="A15" s="1"/>
      <c r="B15" s="30"/>
      <c r="C15" s="10" t="s">
        <v>27</v>
      </c>
      <c r="D15" s="11" t="s">
        <v>28</v>
      </c>
      <c r="E15" s="12" t="s">
        <v>14</v>
      </c>
      <c r="F15" s="31"/>
      <c r="G15" s="13">
        <v>2</v>
      </c>
      <c r="I15" t="str">
        <f t="shared" si="0"/>
        <v>强电技工工具-活扳手（小）</v>
      </c>
    </row>
    <row r="16" spans="1:9" ht="20.25" customHeight="1">
      <c r="A16" s="1"/>
      <c r="B16" s="30"/>
      <c r="C16" s="10" t="s">
        <v>29</v>
      </c>
      <c r="D16" s="11" t="s">
        <v>30</v>
      </c>
      <c r="E16" s="12" t="s">
        <v>31</v>
      </c>
      <c r="F16" s="31"/>
      <c r="G16" s="13">
        <v>2</v>
      </c>
      <c r="I16" t="str">
        <f t="shared" si="0"/>
        <v>强电技工工具-卷尺</v>
      </c>
    </row>
    <row r="17" spans="2:9" ht="20.25" customHeight="1">
      <c r="B17" s="30"/>
      <c r="C17" s="10" t="s">
        <v>32</v>
      </c>
      <c r="D17" s="11" t="s">
        <v>33</v>
      </c>
      <c r="E17" s="12" t="s">
        <v>10</v>
      </c>
      <c r="F17" s="31"/>
      <c r="G17" s="13">
        <v>2</v>
      </c>
      <c r="I17" t="str">
        <f t="shared" si="0"/>
        <v>强电技工工具-手锤</v>
      </c>
    </row>
    <row r="18" spans="2:9" ht="20.25" customHeight="1">
      <c r="B18" s="30"/>
      <c r="C18" s="10" t="s">
        <v>34</v>
      </c>
      <c r="D18" s="11"/>
      <c r="E18" s="12" t="s">
        <v>10</v>
      </c>
      <c r="F18" s="31"/>
      <c r="G18" s="13">
        <v>2</v>
      </c>
      <c r="I18" t="str">
        <f t="shared" si="0"/>
        <v>强电技工工具-工具包</v>
      </c>
    </row>
    <row r="19" spans="2:9" ht="20.25" customHeight="1">
      <c r="B19" s="30"/>
      <c r="C19" s="10" t="s">
        <v>35</v>
      </c>
      <c r="D19" s="11"/>
      <c r="E19" s="12" t="s">
        <v>36</v>
      </c>
      <c r="F19" s="31"/>
      <c r="G19" s="13">
        <v>2</v>
      </c>
      <c r="I19" t="str">
        <f t="shared" si="0"/>
        <v>强电技工工具-水鞋</v>
      </c>
    </row>
    <row r="20" spans="2:9" ht="20.25" customHeight="1">
      <c r="B20" s="30"/>
      <c r="C20" s="10" t="s">
        <v>37</v>
      </c>
      <c r="D20" s="11"/>
      <c r="E20" s="12" t="s">
        <v>36</v>
      </c>
      <c r="F20" s="31"/>
      <c r="G20" s="13">
        <v>2</v>
      </c>
      <c r="I20" t="str">
        <f t="shared" si="0"/>
        <v>强电技工工具-绝缘鞋</v>
      </c>
    </row>
    <row r="21" spans="2:9" ht="20.25" customHeight="1">
      <c r="B21" s="30"/>
      <c r="C21" s="10" t="s">
        <v>38</v>
      </c>
      <c r="D21" s="11"/>
      <c r="E21" s="12" t="s">
        <v>39</v>
      </c>
      <c r="F21" s="31"/>
      <c r="G21" s="13">
        <v>2</v>
      </c>
      <c r="I21" t="str">
        <f t="shared" si="0"/>
        <v>强电技工工具-线手套</v>
      </c>
    </row>
    <row r="22" spans="2:9" ht="20.25" customHeight="1">
      <c r="B22" s="30"/>
      <c r="C22" s="10" t="s">
        <v>40</v>
      </c>
      <c r="D22" s="11"/>
      <c r="E22" s="12" t="s">
        <v>39</v>
      </c>
      <c r="F22" s="31"/>
      <c r="G22" s="13">
        <v>2</v>
      </c>
      <c r="I22" t="str">
        <f t="shared" si="0"/>
        <v>强电技工工具-皮手套</v>
      </c>
    </row>
    <row r="23" spans="2:9" ht="20.25" customHeight="1">
      <c r="B23" s="30"/>
      <c r="C23" s="10" t="s">
        <v>41</v>
      </c>
      <c r="D23" s="11"/>
      <c r="E23" s="12" t="s">
        <v>10</v>
      </c>
      <c r="F23" s="31"/>
      <c r="G23" s="13">
        <v>2</v>
      </c>
      <c r="I23" t="str">
        <f t="shared" si="0"/>
        <v>强电技工工具-手电筒</v>
      </c>
    </row>
    <row r="24" spans="2:9" ht="20.25" customHeight="1">
      <c r="B24" s="30"/>
      <c r="C24" s="10" t="s">
        <v>42</v>
      </c>
      <c r="D24" s="11"/>
      <c r="E24" s="12" t="s">
        <v>43</v>
      </c>
      <c r="F24" s="31"/>
      <c r="G24" s="13">
        <v>2</v>
      </c>
      <c r="I24" t="str">
        <f t="shared" si="0"/>
        <v>强电技工工具-塑料绝缘胶布（四色）</v>
      </c>
    </row>
    <row r="25" spans="2:9" ht="20.25" customHeight="1">
      <c r="B25" s="30"/>
      <c r="C25" s="10" t="s">
        <v>44</v>
      </c>
      <c r="D25" s="11"/>
      <c r="E25" s="12" t="s">
        <v>31</v>
      </c>
      <c r="F25" s="31"/>
      <c r="G25" s="13">
        <v>2</v>
      </c>
      <c r="I25" t="str">
        <f t="shared" si="0"/>
        <v>强电技工工具-黑胶布</v>
      </c>
    </row>
    <row r="26" spans="2:9" ht="20.25" customHeight="1">
      <c r="B26" s="30"/>
      <c r="C26" s="32" t="s">
        <v>45</v>
      </c>
      <c r="D26" s="32"/>
      <c r="E26" s="32"/>
      <c r="F26" s="14"/>
      <c r="G26" s="14">
        <v>0</v>
      </c>
    </row>
    <row r="27" spans="2:9" ht="20.25" customHeight="1">
      <c r="B27" s="33" t="s">
        <v>46</v>
      </c>
      <c r="C27" s="10" t="s">
        <v>47</v>
      </c>
      <c r="D27" s="11" t="s">
        <v>48</v>
      </c>
      <c r="E27" s="12" t="s">
        <v>10</v>
      </c>
      <c r="F27" s="31" t="s">
        <v>49</v>
      </c>
      <c r="G27" s="13">
        <v>2</v>
      </c>
      <c r="I27" t="str">
        <f>RIGHT($B$27,6)&amp;"-"&amp;$C27</f>
        <v>弱电技工工具-测电笔</v>
      </c>
    </row>
    <row r="28" spans="2:9" ht="20.25" customHeight="1">
      <c r="B28" s="33"/>
      <c r="C28" s="10" t="s">
        <v>12</v>
      </c>
      <c r="D28" s="11" t="s">
        <v>13</v>
      </c>
      <c r="E28" s="12" t="s">
        <v>14</v>
      </c>
      <c r="F28" s="31"/>
      <c r="G28" s="13">
        <v>2</v>
      </c>
      <c r="I28" t="str">
        <f t="shared" ref="I28:I55" si="1">RIGHT($B$27,6)&amp;"-"&amp;$C28</f>
        <v>弱电技工工具-十字螺丝刀（大）</v>
      </c>
    </row>
    <row r="29" spans="2:9" ht="20.25" customHeight="1">
      <c r="B29" s="33"/>
      <c r="C29" s="10" t="s">
        <v>15</v>
      </c>
      <c r="D29" s="11" t="s">
        <v>16</v>
      </c>
      <c r="E29" s="12" t="s">
        <v>14</v>
      </c>
      <c r="F29" s="31"/>
      <c r="G29" s="13">
        <v>2</v>
      </c>
      <c r="I29" t="str">
        <f t="shared" si="1"/>
        <v>弱电技工工具-十字螺丝刀（中）</v>
      </c>
    </row>
    <row r="30" spans="2:9" ht="20.25" customHeight="1">
      <c r="B30" s="33"/>
      <c r="C30" s="10" t="s">
        <v>17</v>
      </c>
      <c r="D30" s="11" t="s">
        <v>18</v>
      </c>
      <c r="E30" s="12" t="s">
        <v>14</v>
      </c>
      <c r="F30" s="31"/>
      <c r="G30" s="13">
        <v>2</v>
      </c>
      <c r="I30" t="str">
        <f t="shared" si="1"/>
        <v>弱电技工工具-十字螺丝刀（小）</v>
      </c>
    </row>
    <row r="31" spans="2:9" ht="20.25" customHeight="1">
      <c r="B31" s="33"/>
      <c r="C31" s="10" t="s">
        <v>50</v>
      </c>
      <c r="D31" s="11" t="s">
        <v>51</v>
      </c>
      <c r="E31" s="12" t="s">
        <v>14</v>
      </c>
      <c r="F31" s="31"/>
      <c r="G31" s="13">
        <v>2</v>
      </c>
      <c r="I31" t="str">
        <f t="shared" si="1"/>
        <v>弱电技工工具-十字螺丝刀（长颈）</v>
      </c>
    </row>
    <row r="32" spans="2:9" ht="20.25" customHeight="1">
      <c r="B32" s="33"/>
      <c r="C32" s="10" t="s">
        <v>19</v>
      </c>
      <c r="D32" s="11" t="s">
        <v>13</v>
      </c>
      <c r="E32" s="12" t="s">
        <v>14</v>
      </c>
      <c r="F32" s="31"/>
      <c r="G32" s="13">
        <v>2</v>
      </c>
      <c r="I32" t="str">
        <f t="shared" si="1"/>
        <v>弱电技工工具-一字螺丝刀（大）</v>
      </c>
    </row>
    <row r="33" spans="2:9" ht="20.25" customHeight="1">
      <c r="B33" s="33"/>
      <c r="C33" s="10" t="s">
        <v>20</v>
      </c>
      <c r="D33" s="11" t="s">
        <v>16</v>
      </c>
      <c r="E33" s="12" t="s">
        <v>14</v>
      </c>
      <c r="F33" s="31"/>
      <c r="G33" s="13">
        <v>2</v>
      </c>
      <c r="I33" t="str">
        <f t="shared" si="1"/>
        <v>弱电技工工具-一字螺丝刀（中）</v>
      </c>
    </row>
    <row r="34" spans="2:9" ht="20.25" customHeight="1">
      <c r="B34" s="33"/>
      <c r="C34" s="10" t="s">
        <v>21</v>
      </c>
      <c r="D34" s="11" t="s">
        <v>18</v>
      </c>
      <c r="E34" s="12" t="s">
        <v>14</v>
      </c>
      <c r="F34" s="31"/>
      <c r="G34" s="13">
        <v>2</v>
      </c>
      <c r="I34" t="str">
        <f t="shared" si="1"/>
        <v>弱电技工工具-一字螺丝刀（小）</v>
      </c>
    </row>
    <row r="35" spans="2:9" ht="20.25" customHeight="1">
      <c r="B35" s="33"/>
      <c r="C35" s="10" t="s">
        <v>52</v>
      </c>
      <c r="D35" s="11" t="s">
        <v>51</v>
      </c>
      <c r="E35" s="12" t="s">
        <v>14</v>
      </c>
      <c r="F35" s="31"/>
      <c r="G35" s="13">
        <v>2</v>
      </c>
      <c r="I35" t="str">
        <f t="shared" si="1"/>
        <v>弱电技工工具-一字螺丝刀（长颈）</v>
      </c>
    </row>
    <row r="36" spans="2:9" ht="20.25" customHeight="1">
      <c r="B36" s="33"/>
      <c r="C36" s="10" t="s">
        <v>53</v>
      </c>
      <c r="D36" s="11" t="s">
        <v>54</v>
      </c>
      <c r="E36" s="12" t="s">
        <v>14</v>
      </c>
      <c r="F36" s="31"/>
      <c r="G36" s="13">
        <v>2</v>
      </c>
      <c r="I36" t="str">
        <f t="shared" si="1"/>
        <v>弱电技工工具-钢丝钳</v>
      </c>
    </row>
    <row r="37" spans="2:9" ht="20.25" customHeight="1">
      <c r="B37" s="33"/>
      <c r="C37" s="10" t="s">
        <v>22</v>
      </c>
      <c r="D37" s="11" t="s">
        <v>55</v>
      </c>
      <c r="E37" s="12" t="s">
        <v>14</v>
      </c>
      <c r="F37" s="31"/>
      <c r="G37" s="13">
        <v>2</v>
      </c>
      <c r="I37" t="str">
        <f t="shared" si="1"/>
        <v xml:space="preserve">弱电技工工具-斜口钳 </v>
      </c>
    </row>
    <row r="38" spans="2:9" ht="20.25" customHeight="1">
      <c r="B38" s="33"/>
      <c r="C38" s="10" t="s">
        <v>24</v>
      </c>
      <c r="D38" s="11" t="s">
        <v>56</v>
      </c>
      <c r="E38" s="12" t="s">
        <v>14</v>
      </c>
      <c r="F38" s="31"/>
      <c r="G38" s="13">
        <v>2</v>
      </c>
      <c r="I38" t="str">
        <f t="shared" si="1"/>
        <v>弱电技工工具-尖嘴钳</v>
      </c>
    </row>
    <row r="39" spans="2:9" ht="20.25" customHeight="1">
      <c r="B39" s="33"/>
      <c r="C39" s="10" t="s">
        <v>57</v>
      </c>
      <c r="D39" s="11" t="s">
        <v>58</v>
      </c>
      <c r="E39" s="12" t="s">
        <v>14</v>
      </c>
      <c r="F39" s="31"/>
      <c r="G39" s="13">
        <v>2</v>
      </c>
      <c r="I39" t="str">
        <f t="shared" si="1"/>
        <v>弱电技工工具-尖嘴钳（小）</v>
      </c>
    </row>
    <row r="40" spans="2:9" ht="20.25" customHeight="1">
      <c r="B40" s="33"/>
      <c r="C40" s="10" t="s">
        <v>26</v>
      </c>
      <c r="D40" s="11"/>
      <c r="E40" s="12" t="s">
        <v>14</v>
      </c>
      <c r="F40" s="31"/>
      <c r="G40" s="13">
        <v>2</v>
      </c>
      <c r="I40" t="str">
        <f t="shared" si="1"/>
        <v>弱电技工工具-电工刀</v>
      </c>
    </row>
    <row r="41" spans="2:9" ht="20.25" customHeight="1">
      <c r="B41" s="33"/>
      <c r="C41" s="10" t="s">
        <v>59</v>
      </c>
      <c r="D41" s="11" t="s">
        <v>60</v>
      </c>
      <c r="E41" s="12" t="s">
        <v>14</v>
      </c>
      <c r="F41" s="31"/>
      <c r="G41" s="13">
        <v>2</v>
      </c>
      <c r="I41" t="str">
        <f t="shared" si="1"/>
        <v>弱电技工工具-叉扳手组合</v>
      </c>
    </row>
    <row r="42" spans="2:9" ht="20.25" customHeight="1">
      <c r="B42" s="33"/>
      <c r="C42" s="10" t="s">
        <v>27</v>
      </c>
      <c r="D42" s="11" t="s">
        <v>61</v>
      </c>
      <c r="E42" s="12" t="s">
        <v>14</v>
      </c>
      <c r="F42" s="31"/>
      <c r="G42" s="13">
        <v>2</v>
      </c>
      <c r="I42" t="str">
        <f t="shared" si="1"/>
        <v>弱电技工工具-活扳手（小）</v>
      </c>
    </row>
    <row r="43" spans="2:9" ht="20.25" customHeight="1">
      <c r="B43" s="33"/>
      <c r="C43" s="10" t="s">
        <v>32</v>
      </c>
      <c r="D43" s="11" t="s">
        <v>33</v>
      </c>
      <c r="E43" s="12" t="s">
        <v>14</v>
      </c>
      <c r="F43" s="31"/>
      <c r="G43" s="13">
        <v>2</v>
      </c>
      <c r="I43" t="str">
        <f t="shared" si="1"/>
        <v>弱电技工工具-手锤</v>
      </c>
    </row>
    <row r="44" spans="2:9" ht="20.25" customHeight="1">
      <c r="B44" s="33"/>
      <c r="C44" s="10" t="s">
        <v>62</v>
      </c>
      <c r="D44" s="11" t="s">
        <v>63</v>
      </c>
      <c r="E44" s="12" t="s">
        <v>10</v>
      </c>
      <c r="F44" s="31"/>
      <c r="G44" s="13">
        <v>2</v>
      </c>
      <c r="I44" t="str">
        <f t="shared" si="1"/>
        <v>弱电技工工具-工具箱</v>
      </c>
    </row>
    <row r="45" spans="2:9" ht="20.25" customHeight="1">
      <c r="B45" s="33"/>
      <c r="C45" s="10" t="s">
        <v>35</v>
      </c>
      <c r="D45" s="11"/>
      <c r="E45" s="12" t="s">
        <v>36</v>
      </c>
      <c r="F45" s="31"/>
      <c r="G45" s="13">
        <v>2</v>
      </c>
      <c r="I45" t="str">
        <f t="shared" si="1"/>
        <v>弱电技工工具-水鞋</v>
      </c>
    </row>
    <row r="46" spans="2:9" ht="20.25" customHeight="1">
      <c r="B46" s="33"/>
      <c r="C46" s="10" t="s">
        <v>37</v>
      </c>
      <c r="D46" s="11" t="s">
        <v>64</v>
      </c>
      <c r="E46" s="12" t="s">
        <v>36</v>
      </c>
      <c r="F46" s="31"/>
      <c r="G46" s="13">
        <v>2</v>
      </c>
      <c r="I46" t="str">
        <f t="shared" si="1"/>
        <v>弱电技工工具-绝缘鞋</v>
      </c>
    </row>
    <row r="47" spans="2:9" ht="20.25" customHeight="1">
      <c r="B47" s="33"/>
      <c r="C47" s="10" t="s">
        <v>38</v>
      </c>
      <c r="D47" s="11"/>
      <c r="E47" s="12" t="s">
        <v>39</v>
      </c>
      <c r="F47" s="31"/>
      <c r="G47" s="13">
        <v>2</v>
      </c>
      <c r="I47" t="str">
        <f t="shared" si="1"/>
        <v>弱电技工工具-线手套</v>
      </c>
    </row>
    <row r="48" spans="2:9" ht="20.25" customHeight="1">
      <c r="B48" s="33"/>
      <c r="C48" s="10" t="s">
        <v>40</v>
      </c>
      <c r="D48" s="11"/>
      <c r="E48" s="12" t="s">
        <v>39</v>
      </c>
      <c r="F48" s="31"/>
      <c r="G48" s="13">
        <v>2</v>
      </c>
      <c r="I48" t="str">
        <f t="shared" si="1"/>
        <v>弱电技工工具-皮手套</v>
      </c>
    </row>
    <row r="49" spans="2:9" ht="20.25" customHeight="1">
      <c r="B49" s="33"/>
      <c r="C49" s="10" t="s">
        <v>41</v>
      </c>
      <c r="D49" s="11"/>
      <c r="E49" s="12" t="s">
        <v>10</v>
      </c>
      <c r="F49" s="31"/>
      <c r="G49" s="13">
        <v>2</v>
      </c>
      <c r="I49" t="str">
        <f t="shared" si="1"/>
        <v>弱电技工工具-手电筒</v>
      </c>
    </row>
    <row r="50" spans="2:9" ht="20.25" customHeight="1">
      <c r="B50" s="33"/>
      <c r="C50" s="10" t="s">
        <v>65</v>
      </c>
      <c r="D50" s="11"/>
      <c r="E50" s="12" t="s">
        <v>43</v>
      </c>
      <c r="F50" s="31"/>
      <c r="G50" s="13">
        <v>2</v>
      </c>
      <c r="I50" t="str">
        <f t="shared" si="1"/>
        <v>弱电技工工具-绝缘胶布（四色）</v>
      </c>
    </row>
    <row r="51" spans="2:9" ht="20.25" customHeight="1">
      <c r="B51" s="33"/>
      <c r="C51" s="10" t="s">
        <v>44</v>
      </c>
      <c r="D51" s="11"/>
      <c r="E51" s="12" t="s">
        <v>31</v>
      </c>
      <c r="F51" s="31"/>
      <c r="G51" s="13">
        <v>2</v>
      </c>
      <c r="I51" t="str">
        <f t="shared" si="1"/>
        <v>弱电技工工具-黑胶布</v>
      </c>
    </row>
    <row r="52" spans="2:9" ht="20.25" customHeight="1">
      <c r="B52" s="33"/>
      <c r="C52" s="10" t="s">
        <v>66</v>
      </c>
      <c r="D52" s="11" t="s">
        <v>67</v>
      </c>
      <c r="E52" s="12" t="s">
        <v>14</v>
      </c>
      <c r="F52" s="31"/>
      <c r="G52" s="13">
        <v>2</v>
      </c>
      <c r="I52" t="str">
        <f t="shared" si="1"/>
        <v>弱电技工工具-镊子</v>
      </c>
    </row>
    <row r="53" spans="2:9" ht="20.25" customHeight="1">
      <c r="B53" s="33"/>
      <c r="C53" s="10" t="s">
        <v>68</v>
      </c>
      <c r="D53" s="11" t="s">
        <v>69</v>
      </c>
      <c r="E53" s="12" t="s">
        <v>10</v>
      </c>
      <c r="F53" s="31"/>
      <c r="G53" s="13">
        <v>2</v>
      </c>
      <c r="I53" t="str">
        <f t="shared" si="1"/>
        <v>弱电技工工具-电烙铁25W</v>
      </c>
    </row>
    <row r="54" spans="2:9" ht="20.25" customHeight="1">
      <c r="B54" s="33"/>
      <c r="C54" s="10" t="s">
        <v>29</v>
      </c>
      <c r="D54" s="11" t="s">
        <v>30</v>
      </c>
      <c r="E54" s="12" t="s">
        <v>31</v>
      </c>
      <c r="F54" s="31"/>
      <c r="G54" s="13">
        <v>2</v>
      </c>
      <c r="I54" t="str">
        <f t="shared" si="1"/>
        <v>弱电技工工具-卷尺</v>
      </c>
    </row>
    <row r="55" spans="2:9" ht="20.25" customHeight="1">
      <c r="B55" s="33"/>
      <c r="C55" s="10" t="s">
        <v>70</v>
      </c>
      <c r="D55" s="11"/>
      <c r="E55" s="12"/>
      <c r="F55" s="31"/>
      <c r="G55" s="13">
        <v>2</v>
      </c>
      <c r="I55" t="str">
        <f t="shared" si="1"/>
        <v>弱电技工工具-头盔（黄色）</v>
      </c>
    </row>
    <row r="56" spans="2:9" ht="20.25" customHeight="1">
      <c r="B56" s="33"/>
      <c r="C56" s="32" t="s">
        <v>45</v>
      </c>
      <c r="D56" s="32"/>
      <c r="E56" s="32"/>
      <c r="F56" s="14"/>
      <c r="G56" s="15">
        <v>0</v>
      </c>
    </row>
    <row r="57" spans="2:9" ht="20.25" customHeight="1">
      <c r="B57" s="30" t="s">
        <v>71</v>
      </c>
      <c r="C57" s="10" t="s">
        <v>47</v>
      </c>
      <c r="D57" s="11" t="s">
        <v>72</v>
      </c>
      <c r="E57" s="12"/>
      <c r="F57" s="31" t="s">
        <v>73</v>
      </c>
      <c r="G57" s="13">
        <v>2</v>
      </c>
      <c r="I57" t="str">
        <f>RIGHT($B$57,6)&amp;"-"&amp;$C57</f>
        <v>空调技工工具-测电笔</v>
      </c>
    </row>
    <row r="58" spans="2:9" ht="20.25" customHeight="1">
      <c r="B58" s="30"/>
      <c r="C58" s="10" t="s">
        <v>15</v>
      </c>
      <c r="D58" s="11" t="s">
        <v>16</v>
      </c>
      <c r="E58" s="12"/>
      <c r="F58" s="31"/>
      <c r="G58" s="13">
        <v>2</v>
      </c>
      <c r="I58" t="str">
        <f t="shared" ref="I58:I76" si="2">RIGHT($B$57,6)&amp;"-"&amp;$C58</f>
        <v>空调技工工具-十字螺丝刀（中）</v>
      </c>
    </row>
    <row r="59" spans="2:9" ht="20.25" customHeight="1">
      <c r="B59" s="30"/>
      <c r="C59" s="10" t="s">
        <v>17</v>
      </c>
      <c r="D59" s="11" t="s">
        <v>18</v>
      </c>
      <c r="E59" s="12"/>
      <c r="F59" s="31"/>
      <c r="G59" s="13">
        <v>2</v>
      </c>
      <c r="I59" t="str">
        <f t="shared" si="2"/>
        <v>空调技工工具-十字螺丝刀（小）</v>
      </c>
    </row>
    <row r="60" spans="2:9" ht="20.25" customHeight="1">
      <c r="B60" s="30"/>
      <c r="C60" s="10" t="s">
        <v>20</v>
      </c>
      <c r="D60" s="11" t="s">
        <v>16</v>
      </c>
      <c r="E60" s="12"/>
      <c r="F60" s="31"/>
      <c r="G60" s="13">
        <v>2</v>
      </c>
      <c r="I60" t="str">
        <f t="shared" si="2"/>
        <v>空调技工工具-一字螺丝刀（中）</v>
      </c>
    </row>
    <row r="61" spans="2:9" ht="20.25" customHeight="1">
      <c r="B61" s="30"/>
      <c r="C61" s="10" t="s">
        <v>21</v>
      </c>
      <c r="D61" s="11" t="s">
        <v>18</v>
      </c>
      <c r="E61" s="12"/>
      <c r="F61" s="31"/>
      <c r="G61" s="13">
        <v>2</v>
      </c>
      <c r="I61" t="str">
        <f t="shared" si="2"/>
        <v>空调技工工具-一字螺丝刀（小）</v>
      </c>
    </row>
    <row r="62" spans="2:9" ht="20.25" customHeight="1">
      <c r="B62" s="30"/>
      <c r="C62" s="10" t="s">
        <v>53</v>
      </c>
      <c r="D62" s="11" t="s">
        <v>54</v>
      </c>
      <c r="E62" s="12"/>
      <c r="F62" s="31"/>
      <c r="G62" s="13">
        <v>2</v>
      </c>
      <c r="I62" t="str">
        <f t="shared" si="2"/>
        <v>空调技工工具-钢丝钳</v>
      </c>
    </row>
    <row r="63" spans="2:9" ht="20.25" customHeight="1">
      <c r="B63" s="30"/>
      <c r="C63" s="10" t="s">
        <v>74</v>
      </c>
      <c r="D63" s="11"/>
      <c r="E63" s="12"/>
      <c r="F63" s="31"/>
      <c r="G63" s="13">
        <v>2</v>
      </c>
      <c r="I63" t="str">
        <f t="shared" si="2"/>
        <v>空调技工工具-活扳手（中）</v>
      </c>
    </row>
    <row r="64" spans="2:9" ht="20.25" customHeight="1">
      <c r="B64" s="30"/>
      <c r="C64" s="10" t="s">
        <v>75</v>
      </c>
      <c r="D64" s="11"/>
      <c r="E64" s="12"/>
      <c r="F64" s="31"/>
      <c r="G64" s="13">
        <v>2</v>
      </c>
      <c r="I64" t="str">
        <f t="shared" si="2"/>
        <v>空调技工工具-壁纸刀</v>
      </c>
    </row>
    <row r="65" spans="2:9" ht="20.25" customHeight="1">
      <c r="B65" s="30"/>
      <c r="C65" s="10" t="s">
        <v>62</v>
      </c>
      <c r="D65" s="11" t="s">
        <v>63</v>
      </c>
      <c r="E65" s="12"/>
      <c r="F65" s="31"/>
      <c r="G65" s="13">
        <v>2</v>
      </c>
      <c r="I65" t="str">
        <f t="shared" si="2"/>
        <v>空调技工工具-工具箱</v>
      </c>
    </row>
    <row r="66" spans="2:9" ht="20.25" customHeight="1">
      <c r="B66" s="30"/>
      <c r="C66" s="10" t="s">
        <v>29</v>
      </c>
      <c r="D66" s="11" t="s">
        <v>30</v>
      </c>
      <c r="E66" s="12"/>
      <c r="F66" s="31"/>
      <c r="G66" s="13">
        <v>2</v>
      </c>
      <c r="I66" t="str">
        <f t="shared" si="2"/>
        <v>空调技工工具-卷尺</v>
      </c>
    </row>
    <row r="67" spans="2:9" ht="20.25" customHeight="1">
      <c r="B67" s="30"/>
      <c r="C67" s="10" t="s">
        <v>35</v>
      </c>
      <c r="D67" s="11"/>
      <c r="E67" s="12" t="s">
        <v>36</v>
      </c>
      <c r="F67" s="31"/>
      <c r="G67" s="13">
        <v>2</v>
      </c>
      <c r="I67" t="str">
        <f t="shared" si="2"/>
        <v>空调技工工具-水鞋</v>
      </c>
    </row>
    <row r="68" spans="2:9" ht="20.25" customHeight="1">
      <c r="B68" s="30"/>
      <c r="C68" s="10" t="s">
        <v>37</v>
      </c>
      <c r="D68" s="11"/>
      <c r="E68" s="12" t="s">
        <v>36</v>
      </c>
      <c r="F68" s="31"/>
      <c r="G68" s="13">
        <v>2</v>
      </c>
      <c r="I68" t="str">
        <f t="shared" si="2"/>
        <v>空调技工工具-绝缘鞋</v>
      </c>
    </row>
    <row r="69" spans="2:9" ht="20.25" customHeight="1">
      <c r="B69" s="30"/>
      <c r="C69" s="10" t="s">
        <v>38</v>
      </c>
      <c r="D69" s="11"/>
      <c r="E69" s="12" t="s">
        <v>36</v>
      </c>
      <c r="F69" s="31"/>
      <c r="G69" s="13">
        <v>2</v>
      </c>
      <c r="I69" t="str">
        <f t="shared" si="2"/>
        <v>空调技工工具-线手套</v>
      </c>
    </row>
    <row r="70" spans="2:9" ht="20.25" customHeight="1">
      <c r="B70" s="30"/>
      <c r="C70" s="10" t="s">
        <v>40</v>
      </c>
      <c r="D70" s="11"/>
      <c r="E70" s="12"/>
      <c r="F70" s="31"/>
      <c r="G70" s="13">
        <v>2</v>
      </c>
      <c r="I70" t="str">
        <f t="shared" si="2"/>
        <v>空调技工工具-皮手套</v>
      </c>
    </row>
    <row r="71" spans="2:9" ht="20.25" customHeight="1">
      <c r="B71" s="30"/>
      <c r="C71" s="10" t="s">
        <v>41</v>
      </c>
      <c r="D71" s="11"/>
      <c r="E71" s="12"/>
      <c r="F71" s="31"/>
      <c r="G71" s="13">
        <v>2</v>
      </c>
      <c r="I71" t="str">
        <f t="shared" si="2"/>
        <v>空调技工工具-手电筒</v>
      </c>
    </row>
    <row r="72" spans="2:9" ht="20.25" customHeight="1">
      <c r="B72" s="30"/>
      <c r="C72" s="10" t="s">
        <v>32</v>
      </c>
      <c r="D72" s="11" t="s">
        <v>33</v>
      </c>
      <c r="E72" s="12"/>
      <c r="F72" s="31"/>
      <c r="G72" s="13">
        <v>2</v>
      </c>
      <c r="I72" t="str">
        <f t="shared" si="2"/>
        <v>空调技工工具-手锤</v>
      </c>
    </row>
    <row r="73" spans="2:9" ht="20.25" customHeight="1">
      <c r="B73" s="30"/>
      <c r="C73" s="10" t="s">
        <v>65</v>
      </c>
      <c r="D73" s="11"/>
      <c r="E73" s="12" t="s">
        <v>43</v>
      </c>
      <c r="F73" s="31"/>
      <c r="G73" s="13">
        <v>2</v>
      </c>
      <c r="I73" t="str">
        <f t="shared" si="2"/>
        <v>空调技工工具-绝缘胶布（四色）</v>
      </c>
    </row>
    <row r="74" spans="2:9" ht="20.25" customHeight="1">
      <c r="B74" s="30"/>
      <c r="C74" s="10" t="s">
        <v>76</v>
      </c>
      <c r="D74" s="11">
        <v>450</v>
      </c>
      <c r="E74" s="12"/>
      <c r="F74" s="13">
        <v>2</v>
      </c>
      <c r="G74" s="13">
        <v>2</v>
      </c>
      <c r="I74" t="str">
        <f t="shared" si="2"/>
        <v>空调技工工具-管钳(中）</v>
      </c>
    </row>
    <row r="75" spans="2:9" ht="20.25" customHeight="1">
      <c r="B75" s="30"/>
      <c r="C75" s="32" t="s">
        <v>45</v>
      </c>
      <c r="D75" s="32"/>
      <c r="E75" s="32"/>
      <c r="F75" s="14"/>
      <c r="G75" s="15">
        <v>0</v>
      </c>
    </row>
    <row r="76" spans="2:9" ht="20.25" customHeight="1">
      <c r="B76" s="30" t="s">
        <v>77</v>
      </c>
      <c r="C76" s="10" t="s">
        <v>47</v>
      </c>
      <c r="D76" s="11" t="s">
        <v>72</v>
      </c>
      <c r="E76" s="12"/>
      <c r="F76" s="31" t="s">
        <v>78</v>
      </c>
      <c r="G76" s="13">
        <v>2</v>
      </c>
      <c r="I76" t="str">
        <f>RIGHT($B$76,7)&amp;"-"&amp;$C76</f>
        <v>给排水技工工具-测电笔</v>
      </c>
    </row>
    <row r="77" spans="2:9" ht="20.25" customHeight="1">
      <c r="B77" s="30"/>
      <c r="C77" s="10" t="s">
        <v>20</v>
      </c>
      <c r="D77" s="11" t="s">
        <v>16</v>
      </c>
      <c r="E77" s="12"/>
      <c r="F77" s="31"/>
      <c r="G77" s="13">
        <v>2</v>
      </c>
      <c r="I77" t="str">
        <f t="shared" ref="I77:I92" si="3">RIGHT($B$76,7)&amp;"-"&amp;$C77</f>
        <v>给排水技工工具-一字螺丝刀（中）</v>
      </c>
    </row>
    <row r="78" spans="2:9" ht="20.25" customHeight="1">
      <c r="B78" s="30"/>
      <c r="C78" s="10" t="s">
        <v>21</v>
      </c>
      <c r="D78" s="11" t="s">
        <v>18</v>
      </c>
      <c r="E78" s="12"/>
      <c r="F78" s="31"/>
      <c r="G78" s="13">
        <v>2</v>
      </c>
      <c r="I78" t="str">
        <f t="shared" si="3"/>
        <v>给排水技工工具-一字螺丝刀（小）</v>
      </c>
    </row>
    <row r="79" spans="2:9" ht="20.25" customHeight="1">
      <c r="B79" s="30"/>
      <c r="C79" s="10" t="s">
        <v>15</v>
      </c>
      <c r="D79" s="11" t="s">
        <v>16</v>
      </c>
      <c r="E79" s="12"/>
      <c r="F79" s="31"/>
      <c r="G79" s="13">
        <v>2</v>
      </c>
      <c r="I79" t="str">
        <f t="shared" si="3"/>
        <v>给排水技工工具-十字螺丝刀（中）</v>
      </c>
    </row>
    <row r="80" spans="2:9" ht="20.25" customHeight="1">
      <c r="B80" s="30"/>
      <c r="C80" s="10" t="s">
        <v>17</v>
      </c>
      <c r="D80" s="11" t="s">
        <v>18</v>
      </c>
      <c r="E80" s="12"/>
      <c r="F80" s="31"/>
      <c r="G80" s="13">
        <v>2</v>
      </c>
      <c r="I80" t="str">
        <f t="shared" si="3"/>
        <v>给排水技工工具-十字螺丝刀（小）</v>
      </c>
    </row>
    <row r="81" spans="2:9" ht="20.25" customHeight="1">
      <c r="B81" s="30"/>
      <c r="C81" s="10" t="s">
        <v>53</v>
      </c>
      <c r="D81" s="11" t="s">
        <v>54</v>
      </c>
      <c r="E81" s="12"/>
      <c r="F81" s="31"/>
      <c r="G81" s="13">
        <v>2</v>
      </c>
      <c r="I81" t="str">
        <f t="shared" si="3"/>
        <v>给排水技工工具-钢丝钳</v>
      </c>
    </row>
    <row r="82" spans="2:9" ht="20.25" customHeight="1">
      <c r="B82" s="30"/>
      <c r="C82" s="10" t="s">
        <v>26</v>
      </c>
      <c r="D82" s="11"/>
      <c r="E82" s="12"/>
      <c r="F82" s="31"/>
      <c r="G82" s="13">
        <v>2</v>
      </c>
      <c r="I82" t="str">
        <f t="shared" si="3"/>
        <v>给排水技工工具-电工刀</v>
      </c>
    </row>
    <row r="83" spans="2:9" ht="20.25" customHeight="1">
      <c r="B83" s="30"/>
      <c r="C83" s="10" t="s">
        <v>74</v>
      </c>
      <c r="D83" s="11"/>
      <c r="E83" s="12"/>
      <c r="F83" s="31"/>
      <c r="G83" s="13">
        <v>2</v>
      </c>
      <c r="I83" t="str">
        <f t="shared" si="3"/>
        <v>给排水技工工具-活扳手（中）</v>
      </c>
    </row>
    <row r="84" spans="2:9" ht="20.25" customHeight="1">
      <c r="B84" s="30"/>
      <c r="C84" s="10" t="s">
        <v>62</v>
      </c>
      <c r="D84" s="11" t="s">
        <v>63</v>
      </c>
      <c r="E84" s="12"/>
      <c r="F84" s="31"/>
      <c r="G84" s="13">
        <v>2</v>
      </c>
      <c r="I84" t="str">
        <f t="shared" si="3"/>
        <v>给排水技工工具-工具箱</v>
      </c>
    </row>
    <row r="85" spans="2:9" ht="20.25" customHeight="1">
      <c r="B85" s="30"/>
      <c r="C85" s="10" t="s">
        <v>29</v>
      </c>
      <c r="D85" s="11" t="s">
        <v>30</v>
      </c>
      <c r="E85" s="12"/>
      <c r="F85" s="31"/>
      <c r="G85" s="13">
        <v>2</v>
      </c>
      <c r="I85" t="str">
        <f t="shared" si="3"/>
        <v>给排水技工工具-卷尺</v>
      </c>
    </row>
    <row r="86" spans="2:9" ht="20.25" customHeight="1">
      <c r="B86" s="30"/>
      <c r="C86" s="10" t="s">
        <v>37</v>
      </c>
      <c r="D86" s="11"/>
      <c r="E86" s="12" t="s">
        <v>36</v>
      </c>
      <c r="F86" s="31"/>
      <c r="G86" s="13">
        <v>2</v>
      </c>
      <c r="I86" t="str">
        <f t="shared" si="3"/>
        <v>给排水技工工具-绝缘鞋</v>
      </c>
    </row>
    <row r="87" spans="2:9" ht="20.25" customHeight="1">
      <c r="B87" s="30"/>
      <c r="C87" s="10" t="s">
        <v>38</v>
      </c>
      <c r="D87" s="11"/>
      <c r="E87" s="12" t="s">
        <v>36</v>
      </c>
      <c r="F87" s="31"/>
      <c r="G87" s="13">
        <v>2</v>
      </c>
      <c r="I87" t="str">
        <f t="shared" si="3"/>
        <v>给排水技工工具-线手套</v>
      </c>
    </row>
    <row r="88" spans="2:9" ht="20.25" customHeight="1">
      <c r="B88" s="30"/>
      <c r="C88" s="10" t="s">
        <v>40</v>
      </c>
      <c r="D88" s="11"/>
      <c r="E88" s="12"/>
      <c r="F88" s="31"/>
      <c r="G88" s="13">
        <v>2</v>
      </c>
      <c r="I88" t="str">
        <f t="shared" si="3"/>
        <v>给排水技工工具-皮手套</v>
      </c>
    </row>
    <row r="89" spans="2:9" ht="20.25" customHeight="1">
      <c r="B89" s="30"/>
      <c r="C89" s="10" t="s">
        <v>41</v>
      </c>
      <c r="D89" s="11"/>
      <c r="E89" s="12"/>
      <c r="F89" s="31"/>
      <c r="G89" s="13">
        <v>2</v>
      </c>
      <c r="I89" t="str">
        <f t="shared" si="3"/>
        <v>给排水技工工具-手电筒</v>
      </c>
    </row>
    <row r="90" spans="2:9" ht="20.25" customHeight="1">
      <c r="B90" s="30"/>
      <c r="C90" s="10" t="s">
        <v>32</v>
      </c>
      <c r="D90" s="11" t="s">
        <v>33</v>
      </c>
      <c r="E90" s="12"/>
      <c r="F90" s="31"/>
      <c r="G90" s="13">
        <v>2</v>
      </c>
      <c r="I90" t="str">
        <f t="shared" si="3"/>
        <v>给排水技工工具-手锤</v>
      </c>
    </row>
    <row r="91" spans="2:9" ht="20.25" customHeight="1">
      <c r="B91" s="30"/>
      <c r="C91" s="10" t="s">
        <v>79</v>
      </c>
      <c r="D91" s="11" t="s">
        <v>80</v>
      </c>
      <c r="E91" s="12" t="s">
        <v>43</v>
      </c>
      <c r="F91" s="31"/>
      <c r="G91" s="13">
        <v>2</v>
      </c>
      <c r="I91" t="str">
        <f t="shared" si="3"/>
        <v>给排水技工工具-管钳（中、小）</v>
      </c>
    </row>
    <row r="92" spans="2:9" ht="20.25" customHeight="1">
      <c r="B92" s="30"/>
      <c r="C92" s="10" t="s">
        <v>35</v>
      </c>
      <c r="D92" s="11"/>
      <c r="E92" s="12" t="s">
        <v>36</v>
      </c>
      <c r="F92" s="31"/>
      <c r="G92" s="13">
        <v>2</v>
      </c>
      <c r="I92" t="str">
        <f t="shared" si="3"/>
        <v>给排水技工工具-水鞋</v>
      </c>
    </row>
    <row r="93" spans="2:9" ht="20.25" customHeight="1">
      <c r="B93" s="30"/>
      <c r="C93" s="32" t="s">
        <v>45</v>
      </c>
      <c r="D93" s="32"/>
      <c r="E93" s="32"/>
      <c r="F93" s="14"/>
      <c r="G93" s="15">
        <v>0</v>
      </c>
    </row>
    <row r="94" spans="2:9" ht="20.25" customHeight="1">
      <c r="B94" s="30" t="s">
        <v>81</v>
      </c>
      <c r="C94" s="10" t="s">
        <v>47</v>
      </c>
      <c r="D94" s="11" t="s">
        <v>72</v>
      </c>
      <c r="E94" s="12"/>
      <c r="F94" s="31" t="s">
        <v>82</v>
      </c>
      <c r="G94" s="13">
        <v>6</v>
      </c>
      <c r="I94" t="str">
        <f>RIGHT($B$94,5)&amp;"-"&amp;$C94</f>
        <v>万能工工具-测电笔</v>
      </c>
    </row>
    <row r="95" spans="2:9" ht="20.25" customHeight="1">
      <c r="B95" s="30"/>
      <c r="C95" s="10" t="s">
        <v>12</v>
      </c>
      <c r="D95" s="11" t="s">
        <v>13</v>
      </c>
      <c r="E95" s="12"/>
      <c r="F95" s="31"/>
      <c r="G95" s="13">
        <v>6</v>
      </c>
      <c r="I95" t="str">
        <f t="shared" ref="I95:I117" si="4">RIGHT($B$94,5)&amp;"-"&amp;$C95</f>
        <v>万能工工具-十字螺丝刀（大）</v>
      </c>
    </row>
    <row r="96" spans="2:9" ht="20.25" customHeight="1">
      <c r="B96" s="30"/>
      <c r="C96" s="10" t="s">
        <v>20</v>
      </c>
      <c r="D96" s="11" t="s">
        <v>16</v>
      </c>
      <c r="E96" s="12"/>
      <c r="F96" s="31"/>
      <c r="G96" s="13">
        <v>6</v>
      </c>
      <c r="I96" t="str">
        <f t="shared" si="4"/>
        <v>万能工工具-一字螺丝刀（中）</v>
      </c>
    </row>
    <row r="97" spans="2:9" ht="20.25" customHeight="1">
      <c r="B97" s="30"/>
      <c r="C97" s="10" t="s">
        <v>21</v>
      </c>
      <c r="D97" s="11" t="s">
        <v>18</v>
      </c>
      <c r="E97" s="12"/>
      <c r="F97" s="31"/>
      <c r="G97" s="13">
        <v>6</v>
      </c>
      <c r="I97" t="str">
        <f t="shared" si="4"/>
        <v>万能工工具-一字螺丝刀（小）</v>
      </c>
    </row>
    <row r="98" spans="2:9" ht="20.25" customHeight="1">
      <c r="B98" s="30"/>
      <c r="C98" s="10" t="s">
        <v>19</v>
      </c>
      <c r="D98" s="11" t="s">
        <v>13</v>
      </c>
      <c r="E98" s="12"/>
      <c r="F98" s="31"/>
      <c r="G98" s="13">
        <v>6</v>
      </c>
      <c r="I98" t="str">
        <f t="shared" si="4"/>
        <v>万能工工具-一字螺丝刀（大）</v>
      </c>
    </row>
    <row r="99" spans="2:9" ht="20.25" customHeight="1">
      <c r="B99" s="30"/>
      <c r="C99" s="10" t="s">
        <v>15</v>
      </c>
      <c r="D99" s="11" t="s">
        <v>16</v>
      </c>
      <c r="E99" s="12"/>
      <c r="F99" s="31"/>
      <c r="G99" s="13">
        <v>6</v>
      </c>
      <c r="I99" t="str">
        <f t="shared" si="4"/>
        <v>万能工工具-十字螺丝刀（中）</v>
      </c>
    </row>
    <row r="100" spans="2:9" ht="20.25" customHeight="1">
      <c r="B100" s="30"/>
      <c r="C100" s="10" t="s">
        <v>17</v>
      </c>
      <c r="D100" s="11" t="s">
        <v>18</v>
      </c>
      <c r="E100" s="12"/>
      <c r="F100" s="31"/>
      <c r="G100" s="13">
        <v>6</v>
      </c>
      <c r="I100" t="str">
        <f t="shared" si="4"/>
        <v>万能工工具-十字螺丝刀（小）</v>
      </c>
    </row>
    <row r="101" spans="2:9" ht="20.25" customHeight="1">
      <c r="B101" s="30"/>
      <c r="C101" s="10" t="s">
        <v>53</v>
      </c>
      <c r="D101" s="11" t="s">
        <v>54</v>
      </c>
      <c r="E101" s="12"/>
      <c r="F101" s="31"/>
      <c r="G101" s="13">
        <v>6</v>
      </c>
      <c r="I101" t="str">
        <f t="shared" si="4"/>
        <v>万能工工具-钢丝钳</v>
      </c>
    </row>
    <row r="102" spans="2:9" ht="20.25" customHeight="1">
      <c r="B102" s="30"/>
      <c r="C102" s="10" t="s">
        <v>24</v>
      </c>
      <c r="D102" s="11"/>
      <c r="E102" s="12"/>
      <c r="F102" s="31"/>
      <c r="G102" s="13">
        <v>6</v>
      </c>
      <c r="I102" t="str">
        <f t="shared" si="4"/>
        <v>万能工工具-尖嘴钳</v>
      </c>
    </row>
    <row r="103" spans="2:9" ht="20.25" customHeight="1">
      <c r="B103" s="30"/>
      <c r="C103" s="10" t="s">
        <v>83</v>
      </c>
      <c r="D103" s="11"/>
      <c r="E103" s="12"/>
      <c r="F103" s="31"/>
      <c r="G103" s="13">
        <v>6</v>
      </c>
      <c r="I103" t="str">
        <f t="shared" si="4"/>
        <v>万能工工具-大力钳</v>
      </c>
    </row>
    <row r="104" spans="2:9" ht="20.25" customHeight="1">
      <c r="B104" s="30"/>
      <c r="C104" s="10" t="s">
        <v>26</v>
      </c>
      <c r="D104" s="11"/>
      <c r="E104" s="12"/>
      <c r="F104" s="31"/>
      <c r="G104" s="13">
        <v>6</v>
      </c>
      <c r="I104" t="str">
        <f t="shared" si="4"/>
        <v>万能工工具-电工刀</v>
      </c>
    </row>
    <row r="105" spans="2:9" ht="20.25" customHeight="1">
      <c r="B105" s="30"/>
      <c r="C105" s="10" t="s">
        <v>74</v>
      </c>
      <c r="D105" s="11"/>
      <c r="E105" s="12"/>
      <c r="F105" s="31"/>
      <c r="G105" s="13">
        <v>6</v>
      </c>
      <c r="I105" t="str">
        <f t="shared" si="4"/>
        <v>万能工工具-活扳手（中）</v>
      </c>
    </row>
    <row r="106" spans="2:9" ht="20.25" customHeight="1">
      <c r="B106" s="30"/>
      <c r="C106" s="10" t="s">
        <v>62</v>
      </c>
      <c r="D106" s="11" t="s">
        <v>63</v>
      </c>
      <c r="E106" s="12"/>
      <c r="F106" s="31"/>
      <c r="G106" s="13">
        <v>6</v>
      </c>
      <c r="I106" t="str">
        <f t="shared" si="4"/>
        <v>万能工工具-工具箱</v>
      </c>
    </row>
    <row r="107" spans="2:9" ht="20.25" customHeight="1">
      <c r="B107" s="30"/>
      <c r="C107" s="10" t="s">
        <v>29</v>
      </c>
      <c r="D107" s="11" t="s">
        <v>30</v>
      </c>
      <c r="E107" s="12"/>
      <c r="F107" s="31"/>
      <c r="G107" s="13">
        <v>6</v>
      </c>
      <c r="I107" t="str">
        <f t="shared" si="4"/>
        <v>万能工工具-卷尺</v>
      </c>
    </row>
    <row r="108" spans="2:9" ht="20.25" customHeight="1">
      <c r="B108" s="30"/>
      <c r="C108" s="10" t="s">
        <v>37</v>
      </c>
      <c r="D108" s="11"/>
      <c r="E108" s="12" t="s">
        <v>36</v>
      </c>
      <c r="F108" s="31"/>
      <c r="G108" s="13">
        <v>6</v>
      </c>
      <c r="I108" t="str">
        <f t="shared" si="4"/>
        <v>万能工工具-绝缘鞋</v>
      </c>
    </row>
    <row r="109" spans="2:9" ht="20.25" customHeight="1">
      <c r="B109" s="30"/>
      <c r="C109" s="10" t="s">
        <v>38</v>
      </c>
      <c r="D109" s="11"/>
      <c r="E109" s="12" t="s">
        <v>36</v>
      </c>
      <c r="F109" s="31"/>
      <c r="G109" s="13">
        <v>6</v>
      </c>
      <c r="I109" t="str">
        <f t="shared" si="4"/>
        <v>万能工工具-线手套</v>
      </c>
    </row>
    <row r="110" spans="2:9" ht="20.25" customHeight="1">
      <c r="B110" s="30"/>
      <c r="C110" s="10" t="s">
        <v>40</v>
      </c>
      <c r="D110" s="11"/>
      <c r="E110" s="12"/>
      <c r="F110" s="31"/>
      <c r="G110" s="13">
        <v>6</v>
      </c>
      <c r="I110" t="str">
        <f t="shared" si="4"/>
        <v>万能工工具-皮手套</v>
      </c>
    </row>
    <row r="111" spans="2:9" ht="20.25" customHeight="1">
      <c r="B111" s="30"/>
      <c r="C111" s="10" t="s">
        <v>41</v>
      </c>
      <c r="D111" s="11"/>
      <c r="E111" s="12"/>
      <c r="F111" s="31"/>
      <c r="G111" s="13">
        <v>6</v>
      </c>
      <c r="I111" t="str">
        <f t="shared" si="4"/>
        <v>万能工工具-手电筒</v>
      </c>
    </row>
    <row r="112" spans="2:9" ht="20.25" customHeight="1">
      <c r="B112" s="30"/>
      <c r="C112" s="10" t="s">
        <v>84</v>
      </c>
      <c r="D112" s="11" t="s">
        <v>33</v>
      </c>
      <c r="E112" s="12"/>
      <c r="F112" s="31"/>
      <c r="G112" s="13">
        <v>6</v>
      </c>
      <c r="I112" t="str">
        <f t="shared" si="4"/>
        <v>万能工工具-羊角锤</v>
      </c>
    </row>
    <row r="113" spans="2:9" ht="20.25" customHeight="1">
      <c r="B113" s="30"/>
      <c r="C113" s="10" t="s">
        <v>85</v>
      </c>
      <c r="D113" s="11" t="s">
        <v>86</v>
      </c>
      <c r="E113" s="12"/>
      <c r="F113" s="31"/>
      <c r="G113" s="13">
        <v>6</v>
      </c>
      <c r="I113" t="str">
        <f t="shared" si="4"/>
        <v>万能工工具-皮锤</v>
      </c>
    </row>
    <row r="114" spans="2:9" ht="20.25" customHeight="1">
      <c r="B114" s="30"/>
      <c r="C114" s="10" t="s">
        <v>87</v>
      </c>
      <c r="D114" s="11"/>
      <c r="E114" s="12"/>
      <c r="F114" s="31"/>
      <c r="G114" s="13">
        <v>6</v>
      </c>
      <c r="I114" t="str">
        <f t="shared" si="4"/>
        <v>万能工工具-手锯</v>
      </c>
    </row>
    <row r="115" spans="2:9" ht="20.25" customHeight="1">
      <c r="B115" s="30"/>
      <c r="C115" s="10" t="s">
        <v>35</v>
      </c>
      <c r="D115" s="11"/>
      <c r="E115" s="12" t="s">
        <v>36</v>
      </c>
      <c r="F115" s="31"/>
      <c r="G115" s="13">
        <v>6</v>
      </c>
      <c r="I115" t="str">
        <f t="shared" si="4"/>
        <v>万能工工具-水鞋</v>
      </c>
    </row>
    <row r="116" spans="2:9" ht="20.25" customHeight="1">
      <c r="B116" s="30"/>
      <c r="C116" s="32" t="s">
        <v>45</v>
      </c>
      <c r="D116" s="32"/>
      <c r="E116" s="32"/>
      <c r="F116" s="14"/>
      <c r="G116" s="15">
        <v>0</v>
      </c>
    </row>
    <row r="117" spans="2:9" ht="20.25" customHeight="1">
      <c r="B117" s="30" t="s">
        <v>88</v>
      </c>
      <c r="C117" s="10" t="s">
        <v>89</v>
      </c>
      <c r="D117" s="11"/>
      <c r="E117" s="12" t="s">
        <v>90</v>
      </c>
      <c r="F117" s="12">
        <v>4</v>
      </c>
      <c r="G117" s="16">
        <v>4</v>
      </c>
      <c r="I117" t="str">
        <f>RIGHT($B$117,4)&amp;"-"&amp;$C117</f>
        <v>公用工具-组合螺丝刀（配各种规格）</v>
      </c>
    </row>
    <row r="118" spans="2:9" ht="20.25" customHeight="1">
      <c r="B118" s="30"/>
      <c r="C118" s="10" t="s">
        <v>91</v>
      </c>
      <c r="D118" s="11" t="s">
        <v>92</v>
      </c>
      <c r="E118" s="12" t="s">
        <v>90</v>
      </c>
      <c r="F118" s="12">
        <v>2</v>
      </c>
      <c r="G118" s="16">
        <v>2</v>
      </c>
      <c r="I118" t="str">
        <f t="shared" ref="I118:I181" si="5">RIGHT($B$117,4)&amp;"-"&amp;$C118</f>
        <v>公用工具-指针万用表</v>
      </c>
    </row>
    <row r="119" spans="2:9" ht="20.25" customHeight="1">
      <c r="B119" s="30"/>
      <c r="C119" s="10" t="s">
        <v>93</v>
      </c>
      <c r="D119" s="11" t="s">
        <v>94</v>
      </c>
      <c r="E119" s="12" t="s">
        <v>90</v>
      </c>
      <c r="F119" s="12">
        <v>2</v>
      </c>
      <c r="G119" s="16">
        <v>2</v>
      </c>
      <c r="I119" t="str">
        <f t="shared" si="5"/>
        <v>公用工具-数字万用表</v>
      </c>
    </row>
    <row r="120" spans="2:9" ht="20.25" customHeight="1">
      <c r="B120" s="30"/>
      <c r="C120" s="10" t="s">
        <v>95</v>
      </c>
      <c r="D120" s="11"/>
      <c r="E120" s="12" t="s">
        <v>90</v>
      </c>
      <c r="F120" s="12">
        <v>1</v>
      </c>
      <c r="G120" s="16">
        <v>1</v>
      </c>
      <c r="I120" t="str">
        <f t="shared" si="5"/>
        <v>公用工具-钳形功率表</v>
      </c>
    </row>
    <row r="121" spans="2:9" ht="20.25" customHeight="1">
      <c r="B121" s="30"/>
      <c r="C121" s="10" t="s">
        <v>96</v>
      </c>
      <c r="D121" s="11" t="s">
        <v>97</v>
      </c>
      <c r="E121" s="12" t="s">
        <v>90</v>
      </c>
      <c r="F121" s="12">
        <v>4</v>
      </c>
      <c r="G121" s="16">
        <v>4</v>
      </c>
      <c r="I121" t="str">
        <f t="shared" si="5"/>
        <v>公用工具-钳形表</v>
      </c>
    </row>
    <row r="122" spans="2:9" ht="20.25" customHeight="1">
      <c r="B122" s="30"/>
      <c r="C122" s="10" t="s">
        <v>98</v>
      </c>
      <c r="D122" s="11" t="s">
        <v>99</v>
      </c>
      <c r="E122" s="12" t="s">
        <v>10</v>
      </c>
      <c r="F122" s="12">
        <v>1</v>
      </c>
      <c r="G122" s="16">
        <v>1</v>
      </c>
      <c r="I122" t="str">
        <f t="shared" si="5"/>
        <v>公用工具-兆欧表500V</v>
      </c>
    </row>
    <row r="123" spans="2:9" ht="20.25" customHeight="1">
      <c r="B123" s="30"/>
      <c r="C123" s="10" t="s">
        <v>100</v>
      </c>
      <c r="D123" s="11" t="s">
        <v>101</v>
      </c>
      <c r="E123" s="12" t="s">
        <v>10</v>
      </c>
      <c r="F123" s="12">
        <v>1</v>
      </c>
      <c r="G123" s="16">
        <v>1</v>
      </c>
      <c r="I123" t="str">
        <f t="shared" si="5"/>
        <v>公用工具-兆欧表1000V</v>
      </c>
    </row>
    <row r="124" spans="2:9" ht="20.25" customHeight="1">
      <c r="B124" s="30"/>
      <c r="C124" s="10" t="s">
        <v>59</v>
      </c>
      <c r="D124" s="11" t="s">
        <v>60</v>
      </c>
      <c r="E124" s="12" t="s">
        <v>90</v>
      </c>
      <c r="F124" s="12">
        <v>3</v>
      </c>
      <c r="G124" s="16">
        <v>3</v>
      </c>
      <c r="I124" t="str">
        <f t="shared" si="5"/>
        <v>公用工具-叉扳手组合</v>
      </c>
    </row>
    <row r="125" spans="2:9" ht="20.25" customHeight="1">
      <c r="B125" s="30"/>
      <c r="C125" s="10" t="s">
        <v>102</v>
      </c>
      <c r="D125" s="11" t="s">
        <v>103</v>
      </c>
      <c r="E125" s="12" t="s">
        <v>90</v>
      </c>
      <c r="F125" s="12">
        <v>5</v>
      </c>
      <c r="G125" s="16">
        <v>5</v>
      </c>
      <c r="I125" t="str">
        <f t="shared" si="5"/>
        <v>公用工具-活扳手（大）</v>
      </c>
    </row>
    <row r="126" spans="2:9" ht="20.25" customHeight="1">
      <c r="B126" s="30"/>
      <c r="C126" s="10" t="s">
        <v>74</v>
      </c>
      <c r="D126" s="11" t="s">
        <v>104</v>
      </c>
      <c r="E126" s="12" t="s">
        <v>90</v>
      </c>
      <c r="F126" s="12">
        <v>5</v>
      </c>
      <c r="G126" s="16">
        <v>5</v>
      </c>
      <c r="I126" t="str">
        <f t="shared" si="5"/>
        <v>公用工具-活扳手（中）</v>
      </c>
    </row>
    <row r="127" spans="2:9" ht="20.25" customHeight="1">
      <c r="B127" s="30"/>
      <c r="C127" s="10" t="s">
        <v>105</v>
      </c>
      <c r="D127" s="11">
        <v>240</v>
      </c>
      <c r="E127" s="12" t="s">
        <v>10</v>
      </c>
      <c r="F127" s="12">
        <v>1</v>
      </c>
      <c r="G127" s="16">
        <v>1</v>
      </c>
      <c r="I127" t="str">
        <f t="shared" si="5"/>
        <v>公用工具-液压压线钳</v>
      </c>
    </row>
    <row r="128" spans="2:9" ht="20.25" customHeight="1">
      <c r="B128" s="30"/>
      <c r="C128" s="10" t="s">
        <v>106</v>
      </c>
      <c r="D128" s="11" t="s">
        <v>107</v>
      </c>
      <c r="E128" s="12" t="s">
        <v>90</v>
      </c>
      <c r="F128" s="12">
        <v>2</v>
      </c>
      <c r="G128" s="16">
        <v>2</v>
      </c>
      <c r="I128" t="str">
        <f t="shared" si="5"/>
        <v>公用工具-压线钳（强电 ）</v>
      </c>
    </row>
    <row r="129" spans="2:9" ht="20.25" customHeight="1">
      <c r="B129" s="30"/>
      <c r="C129" s="10" t="s">
        <v>108</v>
      </c>
      <c r="D129" s="11" t="s">
        <v>109</v>
      </c>
      <c r="E129" s="12" t="s">
        <v>90</v>
      </c>
      <c r="F129" s="12">
        <v>2</v>
      </c>
      <c r="G129" s="16">
        <v>2</v>
      </c>
      <c r="I129" t="str">
        <f t="shared" si="5"/>
        <v>公用工具-压线钳（弱电 ）</v>
      </c>
    </row>
    <row r="130" spans="2:9" ht="20.25" customHeight="1">
      <c r="B130" s="30"/>
      <c r="C130" s="10" t="s">
        <v>110</v>
      </c>
      <c r="D130" s="11" t="s">
        <v>111</v>
      </c>
      <c r="E130" s="12" t="s">
        <v>90</v>
      </c>
      <c r="F130" s="12">
        <v>2</v>
      </c>
      <c r="G130" s="16">
        <v>2</v>
      </c>
      <c r="I130" t="str">
        <f t="shared" si="5"/>
        <v>公用工具-套筒组合</v>
      </c>
    </row>
    <row r="131" spans="2:9" ht="20.25" customHeight="1">
      <c r="B131" s="30"/>
      <c r="C131" s="10" t="s">
        <v>112</v>
      </c>
      <c r="D131" s="11"/>
      <c r="E131" s="12" t="s">
        <v>90</v>
      </c>
      <c r="F131" s="12">
        <v>1</v>
      </c>
      <c r="G131" s="16">
        <v>1</v>
      </c>
      <c r="I131" t="str">
        <f t="shared" si="5"/>
        <v>公用工具-电锤</v>
      </c>
    </row>
    <row r="132" spans="2:9" ht="20.25" customHeight="1">
      <c r="B132" s="30"/>
      <c r="C132" s="10" t="s">
        <v>113</v>
      </c>
      <c r="D132" s="11">
        <v>13</v>
      </c>
      <c r="E132" s="12" t="s">
        <v>90</v>
      </c>
      <c r="F132" s="12">
        <v>2</v>
      </c>
      <c r="G132" s="16">
        <v>2</v>
      </c>
      <c r="I132" t="str">
        <f t="shared" si="5"/>
        <v>公用工具-手电钻</v>
      </c>
    </row>
    <row r="133" spans="2:9" ht="20.25" customHeight="1">
      <c r="B133" s="30"/>
      <c r="C133" s="10" t="s">
        <v>114</v>
      </c>
      <c r="D133" s="11">
        <v>20</v>
      </c>
      <c r="E133" s="12" t="s">
        <v>90</v>
      </c>
      <c r="F133" s="12">
        <v>1</v>
      </c>
      <c r="G133" s="16">
        <v>1</v>
      </c>
      <c r="I133" t="str">
        <f t="shared" si="5"/>
        <v>公用工具-冲击钻</v>
      </c>
    </row>
    <row r="134" spans="2:9" ht="20.25" customHeight="1">
      <c r="B134" s="30"/>
      <c r="C134" s="10" t="s">
        <v>115</v>
      </c>
      <c r="D134" s="11" t="s">
        <v>116</v>
      </c>
      <c r="E134" s="12" t="s">
        <v>90</v>
      </c>
      <c r="F134" s="12">
        <v>1</v>
      </c>
      <c r="G134" s="16">
        <v>1</v>
      </c>
      <c r="I134" t="str">
        <f t="shared" si="5"/>
        <v>公用工具-充电电钻（带不同规格头）</v>
      </c>
    </row>
    <row r="135" spans="2:9" ht="20.25" customHeight="1">
      <c r="B135" s="30"/>
      <c r="C135" s="10" t="s">
        <v>117</v>
      </c>
      <c r="D135" s="11" t="s">
        <v>118</v>
      </c>
      <c r="E135" s="12" t="s">
        <v>90</v>
      </c>
      <c r="F135" s="12">
        <v>2</v>
      </c>
      <c r="G135" s="16">
        <v>2</v>
      </c>
      <c r="I135" t="str">
        <f t="shared" si="5"/>
        <v>公用工具-电烙铁35W</v>
      </c>
    </row>
    <row r="136" spans="2:9" ht="20.25" customHeight="1">
      <c r="B136" s="30"/>
      <c r="C136" s="10" t="s">
        <v>119</v>
      </c>
      <c r="D136" s="11" t="s">
        <v>120</v>
      </c>
      <c r="E136" s="12" t="s">
        <v>90</v>
      </c>
      <c r="F136" s="12">
        <v>2</v>
      </c>
      <c r="G136" s="16">
        <v>2</v>
      </c>
      <c r="I136" t="str">
        <f t="shared" si="5"/>
        <v>公用工具-电烙铁100W</v>
      </c>
    </row>
    <row r="137" spans="2:9" ht="20.25" customHeight="1">
      <c r="B137" s="30"/>
      <c r="C137" s="10" t="s">
        <v>121</v>
      </c>
      <c r="D137" s="11" t="s">
        <v>122</v>
      </c>
      <c r="E137" s="12" t="s">
        <v>10</v>
      </c>
      <c r="F137" s="12">
        <v>5</v>
      </c>
      <c r="G137" s="16">
        <v>5</v>
      </c>
      <c r="I137" t="str">
        <f t="shared" si="5"/>
        <v>公用工具-焊锡丝</v>
      </c>
    </row>
    <row r="138" spans="2:9" ht="20.25" customHeight="1">
      <c r="B138" s="30"/>
      <c r="C138" s="10" t="s">
        <v>123</v>
      </c>
      <c r="D138" s="11" t="s">
        <v>124</v>
      </c>
      <c r="E138" s="12" t="s">
        <v>125</v>
      </c>
      <c r="F138" s="12">
        <v>5</v>
      </c>
      <c r="G138" s="16">
        <v>5</v>
      </c>
      <c r="I138" t="str">
        <f t="shared" si="5"/>
        <v>公用工具-焊锡膏</v>
      </c>
    </row>
    <row r="139" spans="2:9" ht="20.25" customHeight="1">
      <c r="B139" s="30"/>
      <c r="C139" s="10" t="s">
        <v>126</v>
      </c>
      <c r="D139" s="11" t="s">
        <v>127</v>
      </c>
      <c r="E139" s="12" t="s">
        <v>90</v>
      </c>
      <c r="F139" s="12">
        <v>4</v>
      </c>
      <c r="G139" s="16">
        <v>4</v>
      </c>
      <c r="I139" t="str">
        <f t="shared" si="5"/>
        <v>公用工具-皮老虎（大）</v>
      </c>
    </row>
    <row r="140" spans="2:9" ht="20.25" customHeight="1">
      <c r="B140" s="30"/>
      <c r="C140" s="10" t="s">
        <v>128</v>
      </c>
      <c r="D140" s="11" t="s">
        <v>129</v>
      </c>
      <c r="E140" s="12" t="s">
        <v>90</v>
      </c>
      <c r="F140" s="12">
        <v>4</v>
      </c>
      <c r="G140" s="16">
        <v>4</v>
      </c>
      <c r="I140" t="str">
        <f t="shared" si="5"/>
        <v>公用工具-皮老虎（小）</v>
      </c>
    </row>
    <row r="141" spans="2:9" ht="20.25" customHeight="1">
      <c r="B141" s="30"/>
      <c r="C141" s="10" t="s">
        <v>130</v>
      </c>
      <c r="D141" s="11">
        <v>110</v>
      </c>
      <c r="E141" s="12" t="s">
        <v>131</v>
      </c>
      <c r="F141" s="12">
        <v>1</v>
      </c>
      <c r="G141" s="16">
        <v>1</v>
      </c>
      <c r="I141" t="str">
        <f t="shared" si="5"/>
        <v>公用工具-云石锯</v>
      </c>
    </row>
    <row r="142" spans="2:9" ht="20.25" customHeight="1">
      <c r="B142" s="30"/>
      <c r="C142" s="10" t="s">
        <v>132</v>
      </c>
      <c r="D142" s="11" t="s">
        <v>133</v>
      </c>
      <c r="E142" s="12" t="s">
        <v>90</v>
      </c>
      <c r="F142" s="12">
        <v>3</v>
      </c>
      <c r="G142" s="16">
        <v>3</v>
      </c>
      <c r="I142" t="str">
        <f t="shared" si="5"/>
        <v>公用工具-电缆盘（单相）</v>
      </c>
    </row>
    <row r="143" spans="2:9" ht="20.25" customHeight="1">
      <c r="B143" s="30"/>
      <c r="C143" s="10" t="s">
        <v>134</v>
      </c>
      <c r="D143" s="11" t="s">
        <v>135</v>
      </c>
      <c r="E143" s="12" t="s">
        <v>90</v>
      </c>
      <c r="F143" s="12">
        <v>3</v>
      </c>
      <c r="G143" s="16">
        <v>3</v>
      </c>
      <c r="I143" t="str">
        <f t="shared" si="5"/>
        <v>公用工具-电缆盘（三相）</v>
      </c>
    </row>
    <row r="144" spans="2:9" ht="20.25" customHeight="1">
      <c r="B144" s="30"/>
      <c r="C144" s="10" t="s">
        <v>136</v>
      </c>
      <c r="D144" s="11" t="s">
        <v>129</v>
      </c>
      <c r="E144" s="12" t="s">
        <v>14</v>
      </c>
      <c r="F144" s="12">
        <v>2</v>
      </c>
      <c r="G144" s="16">
        <v>2</v>
      </c>
      <c r="I144" t="str">
        <f t="shared" si="5"/>
        <v>公用工具-游标卡尺</v>
      </c>
    </row>
    <row r="145" spans="2:9" ht="20.25" customHeight="1">
      <c r="B145" s="30"/>
      <c r="C145" s="10" t="s">
        <v>137</v>
      </c>
      <c r="D145" s="11"/>
      <c r="E145" s="12" t="s">
        <v>131</v>
      </c>
      <c r="F145" s="12">
        <v>1</v>
      </c>
      <c r="G145" s="16">
        <v>1</v>
      </c>
      <c r="I145" t="str">
        <f t="shared" si="5"/>
        <v>公用工具-管道疏通机</v>
      </c>
    </row>
    <row r="146" spans="2:9" ht="20.25" customHeight="1">
      <c r="B146" s="30"/>
      <c r="C146" s="10" t="s">
        <v>138</v>
      </c>
      <c r="D146" s="11"/>
      <c r="E146" s="12" t="s">
        <v>90</v>
      </c>
      <c r="F146" s="12">
        <v>5</v>
      </c>
      <c r="G146" s="16">
        <v>5</v>
      </c>
      <c r="I146" t="str">
        <f t="shared" si="5"/>
        <v>公用工具-玻璃胶枪</v>
      </c>
    </row>
    <row r="147" spans="2:9" ht="20.25" customHeight="1">
      <c r="B147" s="30"/>
      <c r="C147" s="10" t="s">
        <v>139</v>
      </c>
      <c r="D147" s="11" t="s">
        <v>122</v>
      </c>
      <c r="E147" s="12" t="s">
        <v>140</v>
      </c>
      <c r="F147" s="12">
        <v>6</v>
      </c>
      <c r="G147" s="16">
        <v>6</v>
      </c>
      <c r="I147" t="str">
        <f t="shared" si="5"/>
        <v>公用工具-撬棍</v>
      </c>
    </row>
    <row r="148" spans="2:9" ht="20.25" customHeight="1">
      <c r="B148" s="30"/>
      <c r="C148" s="10" t="s">
        <v>141</v>
      </c>
      <c r="D148" s="11"/>
      <c r="E148" s="12" t="s">
        <v>90</v>
      </c>
      <c r="F148" s="12">
        <v>2</v>
      </c>
      <c r="G148" s="16">
        <v>2</v>
      </c>
      <c r="I148" t="str">
        <f t="shared" si="5"/>
        <v>公用工具-成套瓦工工具</v>
      </c>
    </row>
    <row r="149" spans="2:9" ht="20.25" customHeight="1">
      <c r="B149" s="30"/>
      <c r="C149" s="10" t="s">
        <v>142</v>
      </c>
      <c r="D149" s="11"/>
      <c r="E149" s="12" t="s">
        <v>10</v>
      </c>
      <c r="F149" s="12">
        <v>5</v>
      </c>
      <c r="G149" s="16">
        <v>5</v>
      </c>
      <c r="I149" t="str">
        <f t="shared" si="5"/>
        <v>公用工具-应急灯</v>
      </c>
    </row>
    <row r="150" spans="2:9" ht="20.25" customHeight="1">
      <c r="B150" s="30"/>
      <c r="C150" s="10" t="s">
        <v>143</v>
      </c>
      <c r="D150" s="11" t="s">
        <v>144</v>
      </c>
      <c r="E150" s="12" t="s">
        <v>10</v>
      </c>
      <c r="F150" s="12">
        <v>4</v>
      </c>
      <c r="G150" s="16">
        <v>4</v>
      </c>
      <c r="I150" t="str">
        <f t="shared" si="5"/>
        <v>公用工具-黄油枪（手动）</v>
      </c>
    </row>
    <row r="151" spans="2:9" ht="20.25" customHeight="1">
      <c r="B151" s="30"/>
      <c r="C151" s="10" t="s">
        <v>145</v>
      </c>
      <c r="D151" s="11"/>
      <c r="E151" s="12" t="s">
        <v>10</v>
      </c>
      <c r="F151" s="12">
        <v>2</v>
      </c>
      <c r="G151" s="16">
        <v>2</v>
      </c>
      <c r="I151" t="str">
        <f t="shared" si="5"/>
        <v>公用工具-黄油枪（气动）</v>
      </c>
    </row>
    <row r="152" spans="2:9" ht="20.25" customHeight="1">
      <c r="B152" s="30"/>
      <c r="C152" s="10" t="s">
        <v>146</v>
      </c>
      <c r="D152" s="11" t="s">
        <v>147</v>
      </c>
      <c r="E152" s="12" t="s">
        <v>10</v>
      </c>
      <c r="F152" s="12">
        <v>9</v>
      </c>
      <c r="G152" s="16">
        <v>9</v>
      </c>
      <c r="I152" t="str">
        <f t="shared" si="5"/>
        <v>公用工具-油壶</v>
      </c>
    </row>
    <row r="153" spans="2:9" ht="20.25" customHeight="1">
      <c r="B153" s="30"/>
      <c r="C153" s="10" t="s">
        <v>148</v>
      </c>
      <c r="D153" s="11" t="s">
        <v>149</v>
      </c>
      <c r="E153" s="12" t="s">
        <v>90</v>
      </c>
      <c r="F153" s="12">
        <v>4</v>
      </c>
      <c r="G153" s="16">
        <v>4</v>
      </c>
      <c r="I153" t="str">
        <f t="shared" si="5"/>
        <v>公用工具-内六角扳手组合</v>
      </c>
    </row>
    <row r="154" spans="2:9" ht="20.25" customHeight="1">
      <c r="B154" s="30"/>
      <c r="C154" s="10" t="s">
        <v>150</v>
      </c>
      <c r="D154" s="11"/>
      <c r="E154" s="12" t="s">
        <v>90</v>
      </c>
      <c r="F154" s="12">
        <v>15</v>
      </c>
      <c r="G154" s="16">
        <v>15</v>
      </c>
      <c r="I154" t="str">
        <f t="shared" si="5"/>
        <v>公用工具-维修指示牌</v>
      </c>
    </row>
    <row r="155" spans="2:9" ht="20.25" customHeight="1">
      <c r="B155" s="30"/>
      <c r="C155" s="17" t="s">
        <v>151</v>
      </c>
      <c r="D155" s="11" t="s">
        <v>152</v>
      </c>
      <c r="E155" s="12" t="s">
        <v>10</v>
      </c>
      <c r="F155" s="12">
        <v>2</v>
      </c>
      <c r="G155" s="16">
        <v>2</v>
      </c>
      <c r="I155" t="str">
        <f t="shared" si="5"/>
        <v>公用工具-铝合金人字梯</v>
      </c>
    </row>
    <row r="156" spans="2:9" ht="20.25" customHeight="1">
      <c r="B156" s="30"/>
      <c r="C156" s="17" t="s">
        <v>153</v>
      </c>
      <c r="D156" s="11" t="s">
        <v>154</v>
      </c>
      <c r="E156" s="12" t="s">
        <v>10</v>
      </c>
      <c r="F156" s="12">
        <v>2</v>
      </c>
      <c r="G156" s="16">
        <v>2</v>
      </c>
      <c r="I156" t="str">
        <f t="shared" si="5"/>
        <v>公用工具-铝合人字梯</v>
      </c>
    </row>
    <row r="157" spans="2:9" ht="20.25" customHeight="1">
      <c r="B157" s="30"/>
      <c r="C157" s="17" t="s">
        <v>155</v>
      </c>
      <c r="D157" s="11"/>
      <c r="E157" s="12" t="s">
        <v>90</v>
      </c>
      <c r="F157" s="12">
        <v>1</v>
      </c>
      <c r="G157" s="16">
        <v>1</v>
      </c>
      <c r="I157" t="str">
        <f t="shared" si="5"/>
        <v>公用工具-管道割丝机（手动）</v>
      </c>
    </row>
    <row r="158" spans="2:9" ht="20.25" customHeight="1">
      <c r="B158" s="30"/>
      <c r="C158" s="10" t="s">
        <v>156</v>
      </c>
      <c r="D158" s="11" t="s">
        <v>80</v>
      </c>
      <c r="E158" s="12" t="s">
        <v>90</v>
      </c>
      <c r="F158" s="12">
        <v>4</v>
      </c>
      <c r="G158" s="16">
        <v>4</v>
      </c>
      <c r="I158" t="str">
        <f t="shared" si="5"/>
        <v>公用工具-管钳（大、中、小）</v>
      </c>
    </row>
    <row r="159" spans="2:9" ht="20.25" customHeight="1">
      <c r="B159" s="30"/>
      <c r="C159" s="10" t="s">
        <v>157</v>
      </c>
      <c r="D159" s="11">
        <v>255</v>
      </c>
      <c r="E159" s="12" t="s">
        <v>131</v>
      </c>
      <c r="F159" s="12">
        <v>1</v>
      </c>
      <c r="G159" s="16">
        <v>1</v>
      </c>
      <c r="I159" t="str">
        <f t="shared" si="5"/>
        <v>公用工具-无齿锯</v>
      </c>
    </row>
    <row r="160" spans="2:9" ht="20.25" customHeight="1">
      <c r="B160" s="30"/>
      <c r="C160" s="10" t="s">
        <v>158</v>
      </c>
      <c r="D160" s="11">
        <v>16</v>
      </c>
      <c r="E160" s="12" t="s">
        <v>131</v>
      </c>
      <c r="F160" s="12">
        <v>1</v>
      </c>
      <c r="G160" s="16">
        <v>1</v>
      </c>
      <c r="I160" t="str">
        <f t="shared" si="5"/>
        <v>公用工具-台钻</v>
      </c>
    </row>
    <row r="161" spans="2:9" ht="20.25" customHeight="1">
      <c r="B161" s="30"/>
      <c r="C161" s="10" t="s">
        <v>159</v>
      </c>
      <c r="D161" s="11" t="s">
        <v>160</v>
      </c>
      <c r="E161" s="12" t="s">
        <v>131</v>
      </c>
      <c r="F161" s="12">
        <v>1</v>
      </c>
      <c r="G161" s="16">
        <v>1</v>
      </c>
      <c r="I161" t="str">
        <f t="shared" si="5"/>
        <v>公用工具-立式砂轮机</v>
      </c>
    </row>
    <row r="162" spans="2:9" ht="20.25" customHeight="1">
      <c r="B162" s="30"/>
      <c r="C162" s="10" t="s">
        <v>161</v>
      </c>
      <c r="D162" s="11" t="s">
        <v>162</v>
      </c>
      <c r="E162" s="12" t="s">
        <v>131</v>
      </c>
      <c r="F162" s="12">
        <v>2</v>
      </c>
      <c r="G162" s="16">
        <v>2</v>
      </c>
      <c r="I162" t="str">
        <f t="shared" si="5"/>
        <v>公用工具-潜水泵</v>
      </c>
    </row>
    <row r="163" spans="2:9" ht="20.25" customHeight="1">
      <c r="B163" s="30"/>
      <c r="C163" s="10" t="s">
        <v>161</v>
      </c>
      <c r="D163" s="11" t="s">
        <v>163</v>
      </c>
      <c r="E163" s="12" t="s">
        <v>131</v>
      </c>
      <c r="F163" s="12">
        <v>2</v>
      </c>
      <c r="G163" s="16">
        <v>2</v>
      </c>
      <c r="I163" t="str">
        <f t="shared" si="5"/>
        <v>公用工具-潜水泵</v>
      </c>
    </row>
    <row r="164" spans="2:9" ht="20.25" customHeight="1">
      <c r="B164" s="30"/>
      <c r="C164" s="10" t="s">
        <v>164</v>
      </c>
      <c r="D164" s="11" t="s">
        <v>165</v>
      </c>
      <c r="E164" s="12" t="s">
        <v>90</v>
      </c>
      <c r="F164" s="12">
        <v>1</v>
      </c>
      <c r="G164" s="16">
        <v>1</v>
      </c>
      <c r="I164" t="str">
        <f t="shared" si="5"/>
        <v>公用工具-台虎钳（中、小）</v>
      </c>
    </row>
    <row r="165" spans="2:9" ht="20.25" customHeight="1">
      <c r="B165" s="30"/>
      <c r="C165" s="10" t="s">
        <v>166</v>
      </c>
      <c r="D165" s="11" t="s">
        <v>167</v>
      </c>
      <c r="E165" s="12" t="s">
        <v>14</v>
      </c>
      <c r="F165" s="12">
        <v>6</v>
      </c>
      <c r="G165" s="16">
        <v>6</v>
      </c>
      <c r="I165" t="str">
        <f t="shared" si="5"/>
        <v>公用工具-钢锯</v>
      </c>
    </row>
    <row r="166" spans="2:9" ht="20.25" customHeight="1">
      <c r="B166" s="30"/>
      <c r="C166" s="10" t="s">
        <v>168</v>
      </c>
      <c r="D166" s="11"/>
      <c r="E166" s="12" t="s">
        <v>90</v>
      </c>
      <c r="F166" s="12">
        <v>2</v>
      </c>
      <c r="G166" s="16">
        <v>2</v>
      </c>
      <c r="I166" t="str">
        <f t="shared" si="5"/>
        <v>公用工具-把子（大、中、小）</v>
      </c>
    </row>
    <row r="167" spans="2:9" ht="20.25" customHeight="1">
      <c r="B167" s="30"/>
      <c r="C167" s="10" t="s">
        <v>169</v>
      </c>
      <c r="D167" s="11" t="s">
        <v>170</v>
      </c>
      <c r="E167" s="12" t="s">
        <v>90</v>
      </c>
      <c r="F167" s="12">
        <v>1</v>
      </c>
      <c r="G167" s="16">
        <v>1</v>
      </c>
      <c r="I167" t="str">
        <f t="shared" si="5"/>
        <v>公用工具-木工开口器</v>
      </c>
    </row>
    <row r="168" spans="2:9" ht="20.25" customHeight="1">
      <c r="B168" s="30"/>
      <c r="C168" s="10" t="s">
        <v>171</v>
      </c>
      <c r="D168" s="11" t="s">
        <v>103</v>
      </c>
      <c r="E168" s="12" t="s">
        <v>14</v>
      </c>
      <c r="F168" s="12">
        <v>2</v>
      </c>
      <c r="G168" s="16">
        <v>2</v>
      </c>
      <c r="I168" t="str">
        <f t="shared" si="5"/>
        <v>公用工具-木工锯</v>
      </c>
    </row>
    <row r="169" spans="2:9" ht="20.25" customHeight="1">
      <c r="B169" s="30"/>
      <c r="C169" s="10" t="s">
        <v>172</v>
      </c>
      <c r="D169" s="11" t="s">
        <v>167</v>
      </c>
      <c r="E169" s="12" t="s">
        <v>14</v>
      </c>
      <c r="F169" s="12">
        <v>2</v>
      </c>
      <c r="G169" s="16">
        <v>2</v>
      </c>
      <c r="I169" t="str">
        <f t="shared" si="5"/>
        <v>公用工具-木工刨</v>
      </c>
    </row>
    <row r="170" spans="2:9" ht="20.25" customHeight="1">
      <c r="B170" s="30"/>
      <c r="C170" s="10" t="s">
        <v>173</v>
      </c>
      <c r="D170" s="11" t="s">
        <v>86</v>
      </c>
      <c r="E170" s="12" t="s">
        <v>14</v>
      </c>
      <c r="F170" s="12">
        <v>2</v>
      </c>
      <c r="G170" s="16">
        <v>2</v>
      </c>
      <c r="I170" t="str">
        <f t="shared" si="5"/>
        <v>公用工具-橡皮锤</v>
      </c>
    </row>
    <row r="171" spans="2:9" ht="20.25" customHeight="1">
      <c r="B171" s="30"/>
      <c r="C171" s="10" t="s">
        <v>174</v>
      </c>
      <c r="D171" s="11" t="s">
        <v>175</v>
      </c>
      <c r="E171" s="12" t="s">
        <v>131</v>
      </c>
      <c r="F171" s="12">
        <v>2</v>
      </c>
      <c r="G171" s="16">
        <v>2</v>
      </c>
      <c r="I171" t="str">
        <f t="shared" si="5"/>
        <v>公用工具-手动葫芦（1.5吨）</v>
      </c>
    </row>
    <row r="172" spans="2:9" ht="20.25" customHeight="1">
      <c r="B172" s="30"/>
      <c r="C172" s="10" t="s">
        <v>176</v>
      </c>
      <c r="D172" s="11" t="s">
        <v>177</v>
      </c>
      <c r="E172" s="12" t="s">
        <v>90</v>
      </c>
      <c r="F172" s="12">
        <v>2</v>
      </c>
      <c r="G172" s="16">
        <v>2</v>
      </c>
      <c r="I172" t="str">
        <f t="shared" si="5"/>
        <v>公用工具-成套攻丝板牙</v>
      </c>
    </row>
    <row r="173" spans="2:9" ht="20.25" customHeight="1">
      <c r="B173" s="30"/>
      <c r="C173" s="10" t="s">
        <v>178</v>
      </c>
      <c r="D173" s="11" t="s">
        <v>179</v>
      </c>
      <c r="E173" s="12" t="s">
        <v>90</v>
      </c>
      <c r="F173" s="12">
        <v>4</v>
      </c>
      <c r="G173" s="16">
        <v>4</v>
      </c>
      <c r="I173" t="str">
        <f t="shared" si="5"/>
        <v>公用工具-成套钻头</v>
      </c>
    </row>
    <row r="174" spans="2:9" ht="20.25" customHeight="1">
      <c r="B174" s="30"/>
      <c r="C174" s="10" t="s">
        <v>180</v>
      </c>
      <c r="D174" s="11"/>
      <c r="E174" s="12" t="s">
        <v>43</v>
      </c>
      <c r="F174" s="12">
        <v>4</v>
      </c>
      <c r="G174" s="16">
        <v>4</v>
      </c>
      <c r="I174" t="str">
        <f t="shared" si="5"/>
        <v>公用工具-活扳手（大、中、小）</v>
      </c>
    </row>
    <row r="175" spans="2:9" ht="20.25" customHeight="1">
      <c r="B175" s="30"/>
      <c r="C175" s="10" t="s">
        <v>181</v>
      </c>
      <c r="D175" s="11"/>
      <c r="E175" s="12" t="s">
        <v>90</v>
      </c>
      <c r="F175" s="12">
        <v>5</v>
      </c>
      <c r="G175" s="16">
        <v>5</v>
      </c>
      <c r="I175" t="str">
        <f t="shared" si="5"/>
        <v>公用工具-强光手手电筒（充电型）</v>
      </c>
    </row>
    <row r="176" spans="2:9" ht="20.25" customHeight="1">
      <c r="B176" s="30"/>
      <c r="C176" s="10" t="s">
        <v>182</v>
      </c>
      <c r="D176" s="11" t="s">
        <v>183</v>
      </c>
      <c r="E176" s="12" t="s">
        <v>90</v>
      </c>
      <c r="F176" s="12">
        <v>2</v>
      </c>
      <c r="G176" s="16">
        <v>2</v>
      </c>
      <c r="I176" t="str">
        <f t="shared" si="5"/>
        <v>公用工具-英制内六角扳手组合</v>
      </c>
    </row>
    <row r="177" spans="2:9" ht="20.25" customHeight="1">
      <c r="B177" s="30"/>
      <c r="C177" s="10" t="s">
        <v>184</v>
      </c>
      <c r="D177" s="11" t="s">
        <v>185</v>
      </c>
      <c r="E177" s="12" t="s">
        <v>14</v>
      </c>
      <c r="F177" s="12">
        <v>3</v>
      </c>
      <c r="G177" s="16">
        <v>3</v>
      </c>
      <c r="I177" t="str">
        <f t="shared" si="5"/>
        <v>公用工具-十字螺丝刀（短颈）</v>
      </c>
    </row>
    <row r="178" spans="2:9" ht="20.25" customHeight="1">
      <c r="B178" s="30"/>
      <c r="C178" s="10" t="s">
        <v>186</v>
      </c>
      <c r="D178" s="11" t="s">
        <v>185</v>
      </c>
      <c r="E178" s="12" t="s">
        <v>14</v>
      </c>
      <c r="F178" s="12">
        <v>3</v>
      </c>
      <c r="G178" s="16">
        <v>3</v>
      </c>
      <c r="I178" t="str">
        <f t="shared" si="5"/>
        <v>公用工具-一字螺丝刀（短颈）</v>
      </c>
    </row>
    <row r="179" spans="2:9" ht="20.25" customHeight="1">
      <c r="B179" s="30"/>
      <c r="C179" s="10" t="s">
        <v>187</v>
      </c>
      <c r="D179" s="11" t="s">
        <v>16</v>
      </c>
      <c r="E179" s="12" t="s">
        <v>14</v>
      </c>
      <c r="F179" s="12">
        <v>3</v>
      </c>
      <c r="G179" s="16">
        <v>3</v>
      </c>
      <c r="I179" t="str">
        <f t="shared" si="5"/>
        <v>公用工具-十字穿心螺刀</v>
      </c>
    </row>
    <row r="180" spans="2:9" ht="20.25" customHeight="1">
      <c r="B180" s="30"/>
      <c r="C180" s="10" t="s">
        <v>188</v>
      </c>
      <c r="D180" s="11" t="s">
        <v>16</v>
      </c>
      <c r="E180" s="12" t="s">
        <v>14</v>
      </c>
      <c r="F180" s="12">
        <v>3</v>
      </c>
      <c r="G180" s="16">
        <v>3</v>
      </c>
      <c r="I180" t="str">
        <f t="shared" si="5"/>
        <v>公用工具-一字穿心螺刀</v>
      </c>
    </row>
    <row r="181" spans="2:9" ht="20.25" customHeight="1">
      <c r="B181" s="30"/>
      <c r="C181" s="10" t="s">
        <v>189</v>
      </c>
      <c r="D181" s="11"/>
      <c r="E181" s="12" t="s">
        <v>131</v>
      </c>
      <c r="F181" s="12">
        <v>0</v>
      </c>
      <c r="G181" s="16">
        <v>0</v>
      </c>
      <c r="I181" t="str">
        <f t="shared" si="5"/>
        <v>公用工具-风速仪</v>
      </c>
    </row>
    <row r="182" spans="2:9" ht="20.25" customHeight="1">
      <c r="B182" s="30"/>
      <c r="C182" s="10" t="s">
        <v>190</v>
      </c>
      <c r="D182" s="11"/>
      <c r="E182" s="12" t="s">
        <v>131</v>
      </c>
      <c r="F182" s="12">
        <v>0</v>
      </c>
      <c r="G182" s="16">
        <v>0</v>
      </c>
      <c r="I182" t="str">
        <f t="shared" ref="I182:I220" si="6">RIGHT($B$117,4)&amp;"-"&amp;$C182</f>
        <v xml:space="preserve">公用工具-噪声计 </v>
      </c>
    </row>
    <row r="183" spans="2:9" ht="20.25" customHeight="1">
      <c r="B183" s="30"/>
      <c r="C183" s="10" t="s">
        <v>191</v>
      </c>
      <c r="D183" s="11"/>
      <c r="E183" s="12" t="s">
        <v>131</v>
      </c>
      <c r="F183" s="12">
        <v>1</v>
      </c>
      <c r="G183" s="16">
        <v>1</v>
      </c>
      <c r="I183" t="str">
        <f t="shared" si="6"/>
        <v>公用工具-电焊机</v>
      </c>
    </row>
    <row r="184" spans="2:9" ht="20.25" customHeight="1">
      <c r="B184" s="30"/>
      <c r="C184" s="10" t="s">
        <v>192</v>
      </c>
      <c r="D184" s="11"/>
      <c r="E184" s="12" t="s">
        <v>131</v>
      </c>
      <c r="F184" s="12">
        <v>0</v>
      </c>
      <c r="G184" s="16">
        <v>0</v>
      </c>
      <c r="I184" t="str">
        <f t="shared" si="6"/>
        <v>公用工具-氩弧焊机</v>
      </c>
    </row>
    <row r="185" spans="2:9" ht="20.25" customHeight="1">
      <c r="B185" s="30"/>
      <c r="C185" s="10" t="s">
        <v>193</v>
      </c>
      <c r="D185" s="11"/>
      <c r="E185" s="12" t="s">
        <v>194</v>
      </c>
      <c r="F185" s="12">
        <v>2</v>
      </c>
      <c r="G185" s="16">
        <v>2</v>
      </c>
      <c r="I185" t="str">
        <f t="shared" si="6"/>
        <v>公用工具-电焊面罩</v>
      </c>
    </row>
    <row r="186" spans="2:9" ht="20.25" customHeight="1">
      <c r="B186" s="30"/>
      <c r="C186" s="10" t="s">
        <v>195</v>
      </c>
      <c r="D186" s="11"/>
      <c r="E186" s="12" t="s">
        <v>196</v>
      </c>
      <c r="F186" s="12">
        <v>2</v>
      </c>
      <c r="G186" s="16">
        <v>2</v>
      </c>
      <c r="I186" t="str">
        <f t="shared" si="6"/>
        <v>公用工具-电焊手套</v>
      </c>
    </row>
    <row r="187" spans="2:9" ht="20.25" customHeight="1">
      <c r="B187" s="30"/>
      <c r="C187" s="10" t="s">
        <v>197</v>
      </c>
      <c r="D187" s="11"/>
      <c r="E187" s="12" t="s">
        <v>14</v>
      </c>
      <c r="F187" s="12">
        <v>2</v>
      </c>
      <c r="G187" s="16">
        <v>2</v>
      </c>
      <c r="I187" t="str">
        <f t="shared" si="6"/>
        <v>公用工具-水平尺</v>
      </c>
    </row>
    <row r="188" spans="2:9" ht="20.25" customHeight="1">
      <c r="B188" s="30"/>
      <c r="C188" s="10" t="s">
        <v>198</v>
      </c>
      <c r="D188" s="11"/>
      <c r="E188" s="12" t="s">
        <v>131</v>
      </c>
      <c r="F188" s="12">
        <v>0</v>
      </c>
      <c r="G188" s="16">
        <v>0</v>
      </c>
      <c r="I188" t="str">
        <f t="shared" si="6"/>
        <v>公用工具-可调式高压清洗机</v>
      </c>
    </row>
    <row r="189" spans="2:9" ht="20.25" customHeight="1">
      <c r="B189" s="30"/>
      <c r="C189" s="10" t="s">
        <v>199</v>
      </c>
      <c r="D189" s="11"/>
      <c r="E189" s="12" t="s">
        <v>90</v>
      </c>
      <c r="F189" s="12">
        <v>1</v>
      </c>
      <c r="G189" s="18">
        <v>1</v>
      </c>
      <c r="I189" t="str">
        <f t="shared" si="6"/>
        <v>公用工具-三脚架</v>
      </c>
    </row>
    <row r="190" spans="2:9" ht="20.25" customHeight="1">
      <c r="B190" s="30"/>
      <c r="C190" s="17" t="s">
        <v>200</v>
      </c>
      <c r="D190" s="19"/>
      <c r="E190" s="20" t="s">
        <v>131</v>
      </c>
      <c r="F190" s="20">
        <v>1</v>
      </c>
      <c r="G190" s="16">
        <v>1</v>
      </c>
      <c r="I190" t="str">
        <f t="shared" si="6"/>
        <v>公用工具-空气压缩机</v>
      </c>
    </row>
    <row r="191" spans="2:9" ht="20.25" customHeight="1">
      <c r="B191" s="30"/>
      <c r="C191" s="10" t="s">
        <v>201</v>
      </c>
      <c r="D191" s="11"/>
      <c r="E191" s="12" t="s">
        <v>14</v>
      </c>
      <c r="F191" s="12">
        <v>1</v>
      </c>
      <c r="G191" s="16">
        <v>1</v>
      </c>
      <c r="I191" t="str">
        <f t="shared" si="6"/>
        <v>公用工具-热风机</v>
      </c>
    </row>
    <row r="192" spans="2:9" ht="20.25" customHeight="1">
      <c r="B192" s="30"/>
      <c r="C192" s="10" t="s">
        <v>202</v>
      </c>
      <c r="D192" s="11"/>
      <c r="E192" s="12" t="s">
        <v>131</v>
      </c>
      <c r="F192" s="12">
        <v>1</v>
      </c>
      <c r="G192" s="16">
        <v>1</v>
      </c>
      <c r="I192" t="str">
        <f t="shared" si="6"/>
        <v>公用工具-照度计</v>
      </c>
    </row>
    <row r="193" spans="2:9" ht="20.25" customHeight="1">
      <c r="B193" s="30"/>
      <c r="C193" s="10" t="s">
        <v>203</v>
      </c>
      <c r="D193" s="11"/>
      <c r="E193" s="12" t="s">
        <v>204</v>
      </c>
      <c r="F193" s="12">
        <v>2</v>
      </c>
      <c r="G193" s="16">
        <v>2</v>
      </c>
      <c r="I193" t="str">
        <f t="shared" si="6"/>
        <v>公用工具-检修电话</v>
      </c>
    </row>
    <row r="194" spans="2:9" ht="20.25" customHeight="1">
      <c r="B194" s="30"/>
      <c r="C194" s="10" t="s">
        <v>205</v>
      </c>
      <c r="D194" s="11"/>
      <c r="E194" s="12" t="s">
        <v>14</v>
      </c>
      <c r="F194" s="12">
        <v>2</v>
      </c>
      <c r="G194" s="16">
        <v>2</v>
      </c>
      <c r="I194" t="str">
        <f t="shared" si="6"/>
        <v>公用工具-拉铆枪</v>
      </c>
    </row>
    <row r="195" spans="2:9" ht="20.25" customHeight="1">
      <c r="B195" s="30"/>
      <c r="C195" s="10" t="s">
        <v>206</v>
      </c>
      <c r="D195" s="11"/>
      <c r="E195" s="12" t="s">
        <v>207</v>
      </c>
      <c r="F195" s="12">
        <v>3</v>
      </c>
      <c r="G195" s="16">
        <v>3</v>
      </c>
      <c r="I195" t="str">
        <f t="shared" si="6"/>
        <v>公用工具-玻璃吸盘</v>
      </c>
    </row>
    <row r="196" spans="2:9" ht="20.25" customHeight="1">
      <c r="B196" s="30"/>
      <c r="C196" s="10" t="s">
        <v>208</v>
      </c>
      <c r="D196" s="11"/>
      <c r="E196" s="12" t="s">
        <v>207</v>
      </c>
      <c r="F196" s="12">
        <v>2</v>
      </c>
      <c r="G196" s="16">
        <v>2</v>
      </c>
      <c r="I196" t="str">
        <f t="shared" si="6"/>
        <v>公用工具-玻璃刀</v>
      </c>
    </row>
    <row r="197" spans="2:9" ht="20.25" customHeight="1">
      <c r="B197" s="30"/>
      <c r="C197" s="10" t="s">
        <v>209</v>
      </c>
      <c r="D197" s="11"/>
      <c r="E197" s="12" t="s">
        <v>14</v>
      </c>
      <c r="F197" s="12">
        <v>2</v>
      </c>
      <c r="G197" s="16">
        <v>2</v>
      </c>
      <c r="I197" t="str">
        <f t="shared" si="6"/>
        <v>公用工具-鲤鱼钳</v>
      </c>
    </row>
    <row r="198" spans="2:9" ht="20.25" customHeight="1">
      <c r="B198" s="30"/>
      <c r="C198" s="10" t="s">
        <v>210</v>
      </c>
      <c r="D198" s="11"/>
      <c r="E198" s="12" t="s">
        <v>14</v>
      </c>
      <c r="F198" s="12">
        <v>2</v>
      </c>
      <c r="G198" s="16">
        <v>2</v>
      </c>
      <c r="I198" t="str">
        <f t="shared" si="6"/>
        <v>公用工具-卡簧钳</v>
      </c>
    </row>
    <row r="199" spans="2:9" ht="20.25" customHeight="1">
      <c r="B199" s="30"/>
      <c r="C199" s="10" t="s">
        <v>83</v>
      </c>
      <c r="D199" s="11"/>
      <c r="E199" s="12" t="s">
        <v>14</v>
      </c>
      <c r="F199" s="12">
        <v>2</v>
      </c>
      <c r="G199" s="16">
        <v>2</v>
      </c>
      <c r="I199" t="str">
        <f t="shared" si="6"/>
        <v>公用工具-大力钳</v>
      </c>
    </row>
    <row r="200" spans="2:9" ht="20.25" customHeight="1">
      <c r="B200" s="30"/>
      <c r="C200" s="10" t="s">
        <v>211</v>
      </c>
      <c r="D200" s="11"/>
      <c r="E200" s="12" t="s">
        <v>90</v>
      </c>
      <c r="F200" s="12">
        <v>2</v>
      </c>
      <c r="G200" s="16">
        <v>2</v>
      </c>
      <c r="I200" t="str">
        <f t="shared" si="6"/>
        <v>公用工具-多用扳手</v>
      </c>
    </row>
    <row r="201" spans="2:9" ht="20.25" customHeight="1">
      <c r="B201" s="30"/>
      <c r="C201" s="10" t="s">
        <v>212</v>
      </c>
      <c r="D201" s="11"/>
      <c r="E201" s="12" t="s">
        <v>131</v>
      </c>
      <c r="F201" s="12">
        <v>1</v>
      </c>
      <c r="G201" s="16">
        <v>1</v>
      </c>
      <c r="I201" t="str">
        <f t="shared" si="6"/>
        <v>公用工具-曲线锯</v>
      </c>
    </row>
    <row r="202" spans="2:9" ht="20.25" customHeight="1">
      <c r="B202" s="30"/>
      <c r="C202" s="10" t="s">
        <v>213</v>
      </c>
      <c r="D202" s="11"/>
      <c r="E202" s="12" t="s">
        <v>14</v>
      </c>
      <c r="F202" s="12">
        <v>2</v>
      </c>
      <c r="G202" s="16">
        <v>2</v>
      </c>
      <c r="I202" t="str">
        <f t="shared" si="6"/>
        <v>公用工具-弯管器</v>
      </c>
    </row>
    <row r="203" spans="2:9" ht="20.25" customHeight="1">
      <c r="B203" s="30"/>
      <c r="C203" s="10" t="s">
        <v>214</v>
      </c>
      <c r="D203" s="11"/>
      <c r="E203" s="12" t="s">
        <v>90</v>
      </c>
      <c r="F203" s="12">
        <v>2</v>
      </c>
      <c r="G203" s="16">
        <v>2</v>
      </c>
      <c r="I203" t="str">
        <f t="shared" si="6"/>
        <v>公用工具-什锦锉</v>
      </c>
    </row>
    <row r="204" spans="2:9" ht="20.25" customHeight="1">
      <c r="B204" s="30"/>
      <c r="C204" s="10" t="s">
        <v>215</v>
      </c>
      <c r="D204" s="11"/>
      <c r="E204" s="12" t="s">
        <v>14</v>
      </c>
      <c r="F204" s="12">
        <v>2</v>
      </c>
      <c r="G204" s="16">
        <v>2</v>
      </c>
      <c r="I204" t="str">
        <f t="shared" si="6"/>
        <v>公用工具-圆锉</v>
      </c>
    </row>
    <row r="205" spans="2:9" ht="20.25" customHeight="1">
      <c r="B205" s="30"/>
      <c r="C205" s="10" t="s">
        <v>216</v>
      </c>
      <c r="D205" s="11"/>
      <c r="E205" s="12" t="s">
        <v>14</v>
      </c>
      <c r="F205" s="12">
        <v>2</v>
      </c>
      <c r="G205" s="16">
        <v>2</v>
      </c>
      <c r="I205" t="str">
        <f t="shared" si="6"/>
        <v>公用工具-平锉</v>
      </c>
    </row>
    <row r="206" spans="2:9" ht="20.25" customHeight="1">
      <c r="B206" s="30"/>
      <c r="C206" s="10" t="s">
        <v>217</v>
      </c>
      <c r="D206" s="11"/>
      <c r="E206" s="12" t="s">
        <v>14</v>
      </c>
      <c r="F206" s="12">
        <v>2</v>
      </c>
      <c r="G206" s="16">
        <v>2</v>
      </c>
      <c r="I206" t="str">
        <f t="shared" si="6"/>
        <v>公用工具-半圆锉</v>
      </c>
    </row>
    <row r="207" spans="2:9" ht="20.25" customHeight="1">
      <c r="B207" s="30"/>
      <c r="C207" s="10" t="s">
        <v>218</v>
      </c>
      <c r="D207" s="11"/>
      <c r="E207" s="12" t="s">
        <v>14</v>
      </c>
      <c r="F207" s="12">
        <v>2</v>
      </c>
      <c r="G207" s="16">
        <v>2</v>
      </c>
      <c r="I207" t="str">
        <f t="shared" si="6"/>
        <v>公用工具-铁皮剪</v>
      </c>
    </row>
    <row r="208" spans="2:9" ht="20.25" customHeight="1">
      <c r="B208" s="30"/>
      <c r="C208" s="10" t="s">
        <v>219</v>
      </c>
      <c r="D208" s="11"/>
      <c r="E208" s="12" t="s">
        <v>14</v>
      </c>
      <c r="F208" s="12">
        <v>5</v>
      </c>
      <c r="G208" s="16">
        <v>5</v>
      </c>
      <c r="I208" t="str">
        <f t="shared" si="6"/>
        <v>公用工具-滚筒刷</v>
      </c>
    </row>
    <row r="209" spans="2:9" ht="20.25" customHeight="1">
      <c r="B209" s="30"/>
      <c r="C209" s="10" t="s">
        <v>220</v>
      </c>
      <c r="D209" s="11"/>
      <c r="E209" s="12" t="s">
        <v>14</v>
      </c>
      <c r="F209" s="12">
        <v>5</v>
      </c>
      <c r="G209" s="16">
        <v>5</v>
      </c>
      <c r="I209" t="str">
        <f t="shared" si="6"/>
        <v>公用工具-油漆刷</v>
      </c>
    </row>
    <row r="210" spans="2:9" ht="20.25" customHeight="1">
      <c r="B210" s="30"/>
      <c r="C210" s="10" t="s">
        <v>221</v>
      </c>
      <c r="D210" s="11"/>
      <c r="E210" s="12" t="s">
        <v>14</v>
      </c>
      <c r="F210" s="12">
        <v>5</v>
      </c>
      <c r="G210" s="16">
        <v>5</v>
      </c>
      <c r="I210" t="str">
        <f t="shared" si="6"/>
        <v>公用工具-排笔</v>
      </c>
    </row>
    <row r="211" spans="2:9" ht="20.25" customHeight="1">
      <c r="B211" s="30"/>
      <c r="C211" s="10" t="s">
        <v>222</v>
      </c>
      <c r="D211" s="11"/>
      <c r="E211" s="12" t="s">
        <v>14</v>
      </c>
      <c r="F211" s="12">
        <v>2</v>
      </c>
      <c r="G211" s="16">
        <v>2</v>
      </c>
      <c r="I211" t="str">
        <f t="shared" si="6"/>
        <v>公用工具-钢丝刷</v>
      </c>
    </row>
    <row r="212" spans="2:9" ht="20.25" customHeight="1">
      <c r="B212" s="30"/>
      <c r="C212" s="10" t="s">
        <v>223</v>
      </c>
      <c r="D212" s="11"/>
      <c r="E212" s="12" t="s">
        <v>14</v>
      </c>
      <c r="F212" s="12">
        <v>1</v>
      </c>
      <c r="G212" s="16">
        <v>1</v>
      </c>
      <c r="I212" t="str">
        <f t="shared" si="6"/>
        <v>公用工具-喷枪</v>
      </c>
    </row>
    <row r="213" spans="2:9" ht="20.25" customHeight="1">
      <c r="B213" s="30"/>
      <c r="C213" s="10" t="s">
        <v>224</v>
      </c>
      <c r="D213" s="11"/>
      <c r="E213" s="12" t="s">
        <v>14</v>
      </c>
      <c r="F213" s="12">
        <v>2</v>
      </c>
      <c r="G213" s="16">
        <v>2</v>
      </c>
      <c r="I213" t="str">
        <f t="shared" si="6"/>
        <v>公用工具-管子割刀</v>
      </c>
    </row>
    <row r="214" spans="2:9" ht="20.25" customHeight="1">
      <c r="B214" s="30"/>
      <c r="C214" s="10" t="s">
        <v>225</v>
      </c>
      <c r="D214" s="11"/>
      <c r="E214" s="12" t="s">
        <v>90</v>
      </c>
      <c r="F214" s="12">
        <v>5</v>
      </c>
      <c r="G214" s="16">
        <v>5</v>
      </c>
      <c r="I214" t="str">
        <f t="shared" si="6"/>
        <v>公用工具-安全带</v>
      </c>
    </row>
    <row r="215" spans="2:9" ht="20.25" customHeight="1">
      <c r="B215" s="30"/>
      <c r="C215" s="21" t="s">
        <v>226</v>
      </c>
      <c r="D215" s="11"/>
      <c r="E215" s="12" t="s">
        <v>227</v>
      </c>
      <c r="F215" s="12">
        <v>2</v>
      </c>
      <c r="G215" s="16">
        <v>2</v>
      </c>
      <c r="I215" t="str">
        <f t="shared" si="6"/>
        <v>公用工具-单梯</v>
      </c>
    </row>
    <row r="216" spans="2:9" ht="20.25" customHeight="1">
      <c r="B216" s="30"/>
      <c r="C216" s="21" t="s">
        <v>228</v>
      </c>
      <c r="D216" s="11"/>
      <c r="E216" s="12" t="s">
        <v>14</v>
      </c>
      <c r="F216" s="12">
        <v>1</v>
      </c>
      <c r="G216" s="16">
        <v>1</v>
      </c>
      <c r="I216" t="str">
        <f t="shared" si="6"/>
        <v>公用工具-红外线测距仪</v>
      </c>
    </row>
    <row r="217" spans="2:9" ht="20.25" customHeight="1">
      <c r="B217" s="30"/>
      <c r="C217" s="21" t="s">
        <v>229</v>
      </c>
      <c r="D217" s="11"/>
      <c r="E217" s="12" t="s">
        <v>14</v>
      </c>
      <c r="F217" s="12">
        <v>2</v>
      </c>
      <c r="G217" s="16">
        <v>2</v>
      </c>
      <c r="I217" t="str">
        <f t="shared" si="6"/>
        <v>公用工具-红外线测温仪</v>
      </c>
    </row>
    <row r="218" spans="2:9" ht="20.25" customHeight="1">
      <c r="B218" s="30"/>
      <c r="C218" s="21" t="s">
        <v>230</v>
      </c>
      <c r="D218" s="11"/>
      <c r="E218" s="12" t="s">
        <v>90</v>
      </c>
      <c r="F218" s="12">
        <v>1</v>
      </c>
      <c r="G218" s="16">
        <v>1</v>
      </c>
      <c r="I218" t="str">
        <f t="shared" si="6"/>
        <v>公用工具-公英制压力表及高压软管</v>
      </c>
    </row>
    <row r="219" spans="2:9" ht="20.25" customHeight="1">
      <c r="B219" s="30"/>
      <c r="C219" s="21" t="s">
        <v>231</v>
      </c>
      <c r="D219" s="11"/>
      <c r="E219" s="12" t="s">
        <v>14</v>
      </c>
      <c r="F219" s="12">
        <v>1</v>
      </c>
      <c r="G219" s="12">
        <v>1</v>
      </c>
      <c r="I219" t="str">
        <f t="shared" si="6"/>
        <v>公用工具-气动枪（配气管及接头）</v>
      </c>
    </row>
    <row r="220" spans="2:9" ht="20.25" customHeight="1">
      <c r="B220" s="30"/>
      <c r="C220" s="21" t="s">
        <v>232</v>
      </c>
      <c r="D220" s="11"/>
      <c r="E220" s="12" t="s">
        <v>90</v>
      </c>
      <c r="F220" s="12">
        <v>2</v>
      </c>
      <c r="G220" s="12">
        <v>2</v>
      </c>
      <c r="I220" t="str">
        <f t="shared" si="6"/>
        <v>公用工具-工作行灯（36w及220w）</v>
      </c>
    </row>
    <row r="221" spans="2:9" ht="20.25" customHeight="1">
      <c r="B221" s="30"/>
      <c r="C221" s="32" t="s">
        <v>45</v>
      </c>
      <c r="D221" s="32"/>
      <c r="E221" s="32"/>
      <c r="F221" s="15">
        <v>262</v>
      </c>
      <c r="G221" s="15">
        <v>0</v>
      </c>
    </row>
    <row r="222" spans="2:9" ht="20.25" customHeight="1" thickBot="1">
      <c r="B222" s="34" t="s">
        <v>233</v>
      </c>
      <c r="C222" s="35"/>
      <c r="D222" s="35"/>
      <c r="E222" s="35"/>
      <c r="F222" s="35"/>
      <c r="G222" s="35"/>
    </row>
    <row r="223" spans="2:9" ht="14.25">
      <c r="B223" s="1"/>
      <c r="C223" s="1"/>
      <c r="D223" s="1"/>
      <c r="E223" s="1"/>
      <c r="F223" s="1"/>
      <c r="G223" s="1"/>
    </row>
    <row r="234" spans="5:5">
      <c r="E234" t="s">
        <v>234</v>
      </c>
    </row>
  </sheetData>
  <mergeCells count="23">
    <mergeCell ref="C221:E221"/>
    <mergeCell ref="B222:G222"/>
    <mergeCell ref="B94:B116"/>
    <mergeCell ref="F94:F115"/>
    <mergeCell ref="C116:E116"/>
    <mergeCell ref="B117:B221"/>
    <mergeCell ref="B57:B75"/>
    <mergeCell ref="F57:F73"/>
    <mergeCell ref="C75:E75"/>
    <mergeCell ref="B76:B93"/>
    <mergeCell ref="F76:F92"/>
    <mergeCell ref="C93:E93"/>
    <mergeCell ref="B5:B26"/>
    <mergeCell ref="F5:F25"/>
    <mergeCell ref="C26:E26"/>
    <mergeCell ref="B27:B56"/>
    <mergeCell ref="F27:F55"/>
    <mergeCell ref="C56:E56"/>
    <mergeCell ref="B1:G1"/>
    <mergeCell ref="B3:B4"/>
    <mergeCell ref="C3:C4"/>
    <mergeCell ref="D3:F3"/>
    <mergeCell ref="G3:G4"/>
  </mergeCells>
  <phoneticPr fontId="1" type="noConversion"/>
  <hyperlinks>
    <hyperlink ref="C2" location="封面!C2" display="返回目录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2015-08-27T07:54:20Z</dcterms:modified>
</cp:coreProperties>
</file>