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935" windowHeight="7785"/>
  </bookViews>
  <sheets>
    <sheet name="售后" sheetId="8" r:id="rId1"/>
    <sheet name="销售" sheetId="10" r:id="rId2"/>
  </sheets>
  <externalReferences>
    <externalReference r:id="rId3"/>
  </externalReferences>
  <definedNames>
    <definedName name="客户">[1]客户!$A$1:$A$65536</definedName>
  </definedNames>
  <calcPr calcId="144525"/>
</workbook>
</file>

<file path=xl/calcChain.xml><?xml version="1.0" encoding="utf-8"?>
<calcChain xmlns="http://schemas.openxmlformats.org/spreadsheetml/2006/main">
  <c r="I12" i="8" l="1"/>
  <c r="I13" i="8"/>
  <c r="I10" i="10"/>
  <c r="I9" i="10"/>
  <c r="I8" i="10"/>
  <c r="I7" i="10"/>
  <c r="I6" i="10"/>
  <c r="I5" i="10"/>
  <c r="I4" i="10"/>
  <c r="I12" i="10"/>
  <c r="I11" i="10"/>
  <c r="I11" i="8"/>
  <c r="I10" i="8"/>
  <c r="I9" i="8"/>
  <c r="I13" i="10" l="1"/>
  <c r="I15" i="10" s="1"/>
  <c r="I15" i="8"/>
  <c r="I14" i="8"/>
  <c r="I8" i="8"/>
  <c r="I7" i="8"/>
  <c r="I6" i="8"/>
  <c r="I5" i="8"/>
  <c r="I4" i="8"/>
  <c r="I16" i="8" l="1"/>
  <c r="I18" i="8" l="1"/>
</calcChain>
</file>

<file path=xl/sharedStrings.xml><?xml version="1.0" encoding="utf-8"?>
<sst xmlns="http://schemas.openxmlformats.org/spreadsheetml/2006/main" count="96" uniqueCount="56">
  <si>
    <t>序号</t>
  </si>
  <si>
    <t>项目</t>
  </si>
  <si>
    <t>工艺描述（材质，工艺，厚度）</t>
  </si>
  <si>
    <t>规格尺寸</t>
  </si>
  <si>
    <t>单价</t>
  </si>
  <si>
    <t>数量</t>
  </si>
  <si>
    <t>单位</t>
  </si>
  <si>
    <t>价格</t>
  </si>
  <si>
    <t>备注</t>
  </si>
  <si>
    <t>活动背板</t>
  </si>
  <si>
    <t>拉网kt</t>
  </si>
  <si>
    <t>平米</t>
  </si>
  <si>
    <t>项</t>
  </si>
  <si>
    <t>人</t>
  </si>
  <si>
    <t>运费</t>
  </si>
  <si>
    <t>小计RMB（元）</t>
  </si>
  <si>
    <t>税点</t>
  </si>
  <si>
    <t>人工</t>
    <phoneticPr fontId="13" type="noConversion"/>
  </si>
  <si>
    <t>合计</t>
    <phoneticPr fontId="13" type="noConversion"/>
  </si>
  <si>
    <t>4*2.3</t>
    <phoneticPr fontId="13" type="noConversion"/>
  </si>
  <si>
    <t>个</t>
    <phoneticPr fontId="13" type="noConversion"/>
  </si>
  <si>
    <t>娃娃机</t>
    <phoneticPr fontId="13" type="noConversion"/>
  </si>
  <si>
    <t>大型游戏机</t>
    <phoneticPr fontId="13" type="noConversion"/>
  </si>
  <si>
    <t>工位背板</t>
    <phoneticPr fontId="13" type="noConversion"/>
  </si>
  <si>
    <t>写真布</t>
    <phoneticPr fontId="13" type="noConversion"/>
  </si>
  <si>
    <t>平米</t>
    <phoneticPr fontId="13" type="noConversion"/>
  </si>
  <si>
    <t>2.5*1.5*2</t>
    <phoneticPr fontId="13" type="noConversion"/>
  </si>
  <si>
    <t>灯笼</t>
    <phoneticPr fontId="13" type="noConversion"/>
  </si>
  <si>
    <t>40cm高</t>
    <phoneticPr fontId="13" type="noConversion"/>
  </si>
  <si>
    <t>1.65*0.8*0.65</t>
    <phoneticPr fontId="13" type="noConversion"/>
  </si>
  <si>
    <t>购买含游戏币，具体配置如图内，含安装</t>
    <phoneticPr fontId="13" type="noConversion"/>
  </si>
  <si>
    <t>门贴</t>
    <phoneticPr fontId="13" type="noConversion"/>
  </si>
  <si>
    <t>含胶</t>
    <phoneticPr fontId="13" type="noConversion"/>
  </si>
  <si>
    <t>个</t>
    <phoneticPr fontId="13" type="noConversion"/>
  </si>
  <si>
    <t>65cm*52cm</t>
    <phoneticPr fontId="13" type="noConversion"/>
  </si>
  <si>
    <t>套</t>
    <phoneticPr fontId="13" type="noConversion"/>
  </si>
  <si>
    <t>围巾</t>
    <phoneticPr fontId="13" type="noConversion"/>
  </si>
  <si>
    <t>红色</t>
    <phoneticPr fontId="13" type="noConversion"/>
  </si>
  <si>
    <t>条</t>
    <phoneticPr fontId="13" type="noConversion"/>
  </si>
  <si>
    <t>180*45cm</t>
    <phoneticPr fontId="13" type="noConversion"/>
  </si>
  <si>
    <t>展车蝴蝶结</t>
    <phoneticPr fontId="13" type="noConversion"/>
  </si>
  <si>
    <t>酒红色 高档贡缎</t>
    <phoneticPr fontId="13" type="noConversion"/>
  </si>
  <si>
    <t>棒棒糖装饰</t>
    <phoneticPr fontId="17" type="noConversion"/>
  </si>
  <si>
    <r>
      <t>含棒棒糖5</t>
    </r>
    <r>
      <rPr>
        <sz val="14"/>
        <rFont val="微软雅黑"/>
        <family val="2"/>
        <charset val="134"/>
      </rPr>
      <t>0cm1个、40cm4个、30cm5个</t>
    </r>
    <r>
      <rPr>
        <sz val="14"/>
        <rFont val="微软雅黑"/>
        <charset val="134"/>
      </rPr>
      <t>、底座</t>
    </r>
    <r>
      <rPr>
        <sz val="14"/>
        <rFont val="微软雅黑"/>
        <family val="2"/>
        <charset val="134"/>
      </rPr>
      <t>10个</t>
    </r>
    <r>
      <rPr>
        <sz val="14"/>
        <rFont val="微软雅黑"/>
        <charset val="134"/>
      </rPr>
      <t>、杆子</t>
    </r>
    <r>
      <rPr>
        <sz val="14"/>
        <rFont val="微软雅黑"/>
        <family val="2"/>
        <charset val="134"/>
      </rPr>
      <t>1..2cm 3根、1m1根、80cm2根、60cm4根</t>
    </r>
    <r>
      <rPr>
        <sz val="14"/>
        <rFont val="微软雅黑"/>
        <charset val="134"/>
      </rPr>
      <t>、太阳花5朵，双头苔藓底座</t>
    </r>
    <r>
      <rPr>
        <sz val="14"/>
        <rFont val="微软雅黑"/>
        <family val="2"/>
        <charset val="134"/>
      </rPr>
      <t>1个，单头苔藓1个，绿色带叶花杆1m1根、60cm2根</t>
    </r>
    <phoneticPr fontId="17" type="noConversion"/>
  </si>
  <si>
    <t>套</t>
    <phoneticPr fontId="17" type="noConversion"/>
  </si>
  <si>
    <t>145cm*85cm</t>
    <phoneticPr fontId="17" type="noConversion"/>
  </si>
  <si>
    <t>个</t>
    <phoneticPr fontId="17" type="noConversion"/>
  </si>
  <si>
    <t>中国结（福）</t>
    <phoneticPr fontId="17" type="noConversion"/>
  </si>
  <si>
    <t>105cm*54cm</t>
    <phoneticPr fontId="17" type="noConversion"/>
  </si>
  <si>
    <t>105cm*54cm</t>
    <phoneticPr fontId="13" type="noConversion"/>
  </si>
  <si>
    <t>围巾2</t>
    <phoneticPr fontId="13" type="noConversion"/>
  </si>
  <si>
    <t>红色长流苏</t>
    <phoneticPr fontId="13" type="noConversion"/>
  </si>
  <si>
    <t>直径25cm 高度40cm 仿古羊皮灯笼，，含红色帷幔</t>
    <phoneticPr fontId="13" type="noConversion"/>
  </si>
  <si>
    <t>直径25cm 高度40cm 仿古羊皮灯笼，含红色帷幔。</t>
    <phoneticPr fontId="13" type="noConversion"/>
  </si>
  <si>
    <t>190*33cm</t>
    <phoneticPr fontId="13" type="noConversion"/>
  </si>
  <si>
    <t>2019年——12月21日活动明细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</si>
</sst>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_ \¥* #,##0.00_ ;_ \¥* \-#,##0.00_ ;_ \¥* &quot;-&quot;??_ ;_ @_ "/>
  </numFmts>
  <fonts count="1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微软雅黑"/>
      <charset val="134"/>
    </font>
    <font>
      <b/>
      <sz val="14"/>
      <name val="微软雅黑"/>
      <charset val="134"/>
    </font>
    <font>
      <sz val="14"/>
      <color theme="1"/>
      <name val="微软雅黑"/>
      <charset val="134"/>
    </font>
    <font>
      <sz val="14"/>
      <name val="微软雅黑"/>
      <charset val="134"/>
    </font>
    <font>
      <b/>
      <sz val="14"/>
      <color theme="1"/>
      <name val="微软雅黑"/>
      <charset val="134"/>
    </font>
    <font>
      <sz val="12"/>
      <color theme="1"/>
      <name val="宋体"/>
      <charset val="134"/>
      <scheme val="minor"/>
    </font>
    <font>
      <sz val="14"/>
      <color indexed="8"/>
      <name val="微软雅黑"/>
      <charset val="134"/>
    </font>
    <font>
      <sz val="11"/>
      <color theme="1"/>
      <name val="宋体"/>
      <charset val="134"/>
      <scheme val="minor"/>
    </font>
    <font>
      <sz val="11"/>
      <name val="ＭＳ Ｐゴシック"/>
      <family val="2"/>
    </font>
    <font>
      <sz val="12"/>
      <color indexed="8"/>
      <name val="宋体"/>
      <charset val="134"/>
    </font>
    <font>
      <sz val="12"/>
      <name val="宋体"/>
      <charset val="134"/>
    </font>
    <font>
      <sz val="9"/>
      <name val="宋体"/>
      <charset val="134"/>
      <scheme val="minor"/>
    </font>
    <font>
      <sz val="14"/>
      <color theme="1"/>
      <name val="微软雅黑"/>
      <family val="2"/>
      <charset val="134"/>
    </font>
    <font>
      <sz val="20"/>
      <color theme="1"/>
      <name val="宋体"/>
      <family val="3"/>
      <charset val="134"/>
      <scheme val="minor"/>
    </font>
    <font>
      <sz val="14"/>
      <name val="微软雅黑"/>
      <family val="2"/>
      <charset val="134"/>
    </font>
    <font>
      <sz val="9"/>
      <name val="宋体"/>
      <family val="3"/>
      <charset val="13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754325998718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876400036622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5">
    <xf numFmtId="0" fontId="0" fillId="0" borderId="0">
      <alignment vertical="center"/>
    </xf>
    <xf numFmtId="0" fontId="11" fillId="0" borderId="0">
      <alignment vertical="center"/>
    </xf>
    <xf numFmtId="0" fontId="9" fillId="0" borderId="0"/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/>
    <xf numFmtId="0" fontId="12" fillId="0" borderId="0"/>
    <xf numFmtId="0" fontId="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77" fontId="9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0" fillId="0" borderId="0" xfId="0" applyAlignment="1">
      <alignment horizontal="left" vertical="center"/>
    </xf>
    <xf numFmtId="0" fontId="3" fillId="3" borderId="2" xfId="13" applyFont="1" applyFill="1" applyBorder="1" applyAlignment="1">
      <alignment horizontal="center" vertical="center" wrapText="1"/>
    </xf>
    <xf numFmtId="0" fontId="3" fillId="3" borderId="3" xfId="13" applyFont="1" applyFill="1" applyBorder="1" applyAlignment="1">
      <alignment horizontal="center" vertical="center" wrapText="1"/>
    </xf>
    <xf numFmtId="0" fontId="3" fillId="4" borderId="2" xfId="13" applyFont="1" applyFill="1" applyBorder="1" applyAlignment="1">
      <alignment vertical="center" wrapText="1"/>
    </xf>
    <xf numFmtId="0" fontId="3" fillId="3" borderId="1" xfId="13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13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 wrapText="1"/>
    </xf>
    <xf numFmtId="0" fontId="3" fillId="4" borderId="4" xfId="13" applyFont="1" applyFill="1" applyBorder="1" applyAlignment="1">
      <alignment vertical="center" wrapText="1"/>
    </xf>
    <xf numFmtId="176" fontId="4" fillId="2" borderId="2" xfId="13" applyNumberFormat="1" applyFont="1" applyFill="1" applyBorder="1" applyAlignment="1">
      <alignment horizontal="center" vertical="center"/>
    </xf>
    <xf numFmtId="176" fontId="4" fillId="2" borderId="1" xfId="13" applyNumberFormat="1" applyFont="1" applyFill="1" applyBorder="1" applyAlignment="1">
      <alignment horizontal="center" vertical="center"/>
    </xf>
    <xf numFmtId="0" fontId="4" fillId="2" borderId="2" xfId="13" applyNumberFormat="1" applyFont="1" applyFill="1" applyBorder="1" applyAlignment="1">
      <alignment horizontal="center" vertical="center"/>
    </xf>
    <xf numFmtId="0" fontId="5" fillId="2" borderId="5" xfId="13" applyFont="1" applyFill="1" applyBorder="1" applyAlignment="1">
      <alignment horizontal="center" vertical="center" wrapText="1"/>
    </xf>
    <xf numFmtId="0" fontId="4" fillId="2" borderId="1" xfId="6" applyFont="1" applyFill="1" applyBorder="1" applyAlignment="1">
      <alignment horizontal="center" vertical="center" wrapText="1"/>
    </xf>
    <xf numFmtId="0" fontId="3" fillId="2" borderId="4" xfId="13" applyFont="1" applyFill="1" applyBorder="1" applyAlignment="1">
      <alignment vertical="center" wrapText="1"/>
    </xf>
    <xf numFmtId="0" fontId="4" fillId="2" borderId="1" xfId="13" applyNumberFormat="1" applyFont="1" applyFill="1" applyBorder="1" applyAlignment="1">
      <alignment horizontal="center" vertical="center"/>
    </xf>
    <xf numFmtId="0" fontId="3" fillId="4" borderId="8" xfId="13" applyFont="1" applyFill="1" applyBorder="1" applyAlignment="1">
      <alignment vertical="center" wrapText="1"/>
    </xf>
    <xf numFmtId="0" fontId="3" fillId="4" borderId="9" xfId="13" applyFont="1" applyFill="1" applyBorder="1" applyAlignment="1">
      <alignment vertical="center" wrapText="1"/>
    </xf>
    <xf numFmtId="40" fontId="5" fillId="2" borderId="3" xfId="13" applyNumberFormat="1" applyFont="1" applyFill="1" applyBorder="1" applyAlignment="1">
      <alignment horizontal="center" vertical="center" wrapText="1"/>
    </xf>
    <xf numFmtId="0" fontId="3" fillId="2" borderId="9" xfId="13" applyFont="1" applyFill="1" applyBorder="1" applyAlignment="1">
      <alignment vertical="center" wrapText="1"/>
    </xf>
    <xf numFmtId="40" fontId="6" fillId="5" borderId="1" xfId="13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40" fontId="6" fillId="5" borderId="3" xfId="13" applyNumberFormat="1" applyFont="1" applyFill="1" applyBorder="1" applyAlignment="1">
      <alignment horizontal="center" vertical="center"/>
    </xf>
    <xf numFmtId="0" fontId="14" fillId="0" borderId="1" xfId="6" applyFont="1" applyBorder="1" applyAlignment="1">
      <alignment horizontal="center" vertical="center" wrapText="1"/>
    </xf>
    <xf numFmtId="0" fontId="5" fillId="2" borderId="2" xfId="13" applyFont="1" applyFill="1" applyBorder="1" applyAlignment="1">
      <alignment horizontal="center" vertical="center" wrapText="1"/>
    </xf>
    <xf numFmtId="0" fontId="4" fillId="0" borderId="2" xfId="6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16" fillId="2" borderId="2" xfId="13" applyFont="1" applyFill="1" applyBorder="1" applyAlignment="1">
      <alignment horizontal="center" vertical="center" wrapText="1"/>
    </xf>
    <xf numFmtId="0" fontId="16" fillId="2" borderId="2" xfId="13" applyFont="1" applyFill="1" applyBorder="1" applyAlignment="1">
      <alignment vertical="center" wrapText="1"/>
    </xf>
    <xf numFmtId="0" fontId="14" fillId="2" borderId="2" xfId="13" applyNumberFormat="1" applyFont="1" applyFill="1" applyBorder="1" applyAlignment="1">
      <alignment horizontal="center" vertical="center"/>
    </xf>
    <xf numFmtId="0" fontId="14" fillId="0" borderId="2" xfId="6" applyFont="1" applyBorder="1" applyAlignment="1">
      <alignment horizontal="center" vertical="center" wrapText="1"/>
    </xf>
    <xf numFmtId="0" fontId="4" fillId="2" borderId="2" xfId="6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/>
    </xf>
    <xf numFmtId="0" fontId="14" fillId="2" borderId="2" xfId="6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/>
    </xf>
    <xf numFmtId="40" fontId="4" fillId="5" borderId="6" xfId="13" applyNumberFormat="1" applyFont="1" applyFill="1" applyBorder="1" applyAlignment="1">
      <alignment horizontal="center" vertical="center"/>
    </xf>
    <xf numFmtId="40" fontId="4" fillId="5" borderId="7" xfId="13" applyNumberFormat="1" applyFont="1" applyFill="1" applyBorder="1" applyAlignment="1">
      <alignment horizontal="center" vertical="center"/>
    </xf>
    <xf numFmtId="40" fontId="4" fillId="5" borderId="3" xfId="13" applyNumberFormat="1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2" fillId="2" borderId="1" xfId="13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40" fontId="4" fillId="5" borderId="1" xfId="13" applyNumberFormat="1" applyFont="1" applyFill="1" applyBorder="1" applyAlignment="1">
      <alignment horizontal="center" vertical="center"/>
    </xf>
  </cellXfs>
  <cellStyles count="15"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3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g"/><Relationship Id="rId5" Type="http://schemas.openxmlformats.org/officeDocument/2006/relationships/image" Target="../media/image6.jpeg"/><Relationship Id="rId10" Type="http://schemas.openxmlformats.org/officeDocument/2006/relationships/image" Target="../media/image12.jpeg"/><Relationship Id="rId4" Type="http://schemas.openxmlformats.org/officeDocument/2006/relationships/image" Target="../media/image5.jpeg"/><Relationship Id="rId9" Type="http://schemas.openxmlformats.org/officeDocument/2006/relationships/image" Target="../media/image1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730250</xdr:colOff>
      <xdr:row>7</xdr:row>
      <xdr:rowOff>142875</xdr:rowOff>
    </xdr:from>
    <xdr:to>
      <xdr:col>10</xdr:col>
      <xdr:colOff>2079625</xdr:colOff>
      <xdr:row>7</xdr:row>
      <xdr:rowOff>1492250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61875" y="6254750"/>
          <a:ext cx="1349375" cy="1349375"/>
        </a:xfrm>
        <a:prstGeom prst="rect">
          <a:avLst/>
        </a:prstGeom>
      </xdr:spPr>
    </xdr:pic>
    <xdr:clientData/>
  </xdr:twoCellAnchor>
  <xdr:twoCellAnchor editAs="oneCell">
    <xdr:from>
      <xdr:col>10</xdr:col>
      <xdr:colOff>698500</xdr:colOff>
      <xdr:row>4</xdr:row>
      <xdr:rowOff>158750</xdr:rowOff>
    </xdr:from>
    <xdr:to>
      <xdr:col>10</xdr:col>
      <xdr:colOff>2438399</xdr:colOff>
      <xdr:row>4</xdr:row>
      <xdr:rowOff>1898649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30125" y="2317750"/>
          <a:ext cx="1739899" cy="1739899"/>
        </a:xfrm>
        <a:prstGeom prst="rect">
          <a:avLst/>
        </a:prstGeom>
      </xdr:spPr>
    </xdr:pic>
    <xdr:clientData/>
  </xdr:twoCellAnchor>
  <xdr:twoCellAnchor editAs="oneCell">
    <xdr:from>
      <xdr:col>10</xdr:col>
      <xdr:colOff>492125</xdr:colOff>
      <xdr:row>5</xdr:row>
      <xdr:rowOff>374648</xdr:rowOff>
    </xdr:from>
    <xdr:to>
      <xdr:col>10</xdr:col>
      <xdr:colOff>2270126</xdr:colOff>
      <xdr:row>5</xdr:row>
      <xdr:rowOff>2152649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23750" y="4645023"/>
          <a:ext cx="1778001" cy="1778001"/>
        </a:xfrm>
        <a:prstGeom prst="rect">
          <a:avLst/>
        </a:prstGeom>
      </xdr:spPr>
    </xdr:pic>
    <xdr:clientData/>
  </xdr:twoCellAnchor>
  <xdr:twoCellAnchor editAs="oneCell">
    <xdr:from>
      <xdr:col>3</xdr:col>
      <xdr:colOff>400052</xdr:colOff>
      <xdr:row>8</xdr:row>
      <xdr:rowOff>151644</xdr:rowOff>
    </xdr:from>
    <xdr:to>
      <xdr:col>3</xdr:col>
      <xdr:colOff>1276350</xdr:colOff>
      <xdr:row>8</xdr:row>
      <xdr:rowOff>1506986</xdr:rowOff>
    </xdr:to>
    <xdr:pic>
      <xdr:nvPicPr>
        <xdr:cNvPr id="5" name="图片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202" y="9276594"/>
          <a:ext cx="876298" cy="1355342"/>
        </a:xfrm>
        <a:prstGeom prst="rect">
          <a:avLst/>
        </a:prstGeom>
      </xdr:spPr>
    </xdr:pic>
    <xdr:clientData/>
  </xdr:twoCellAnchor>
  <xdr:twoCellAnchor editAs="oneCell">
    <xdr:from>
      <xdr:col>10</xdr:col>
      <xdr:colOff>704850</xdr:colOff>
      <xdr:row>8</xdr:row>
      <xdr:rowOff>19050</xdr:rowOff>
    </xdr:from>
    <xdr:to>
      <xdr:col>10</xdr:col>
      <xdr:colOff>2209800</xdr:colOff>
      <xdr:row>9</xdr:row>
      <xdr:rowOff>0</xdr:rowOff>
    </xdr:to>
    <xdr:pic>
      <xdr:nvPicPr>
        <xdr:cNvPr id="6" name="图片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34900" y="10077450"/>
          <a:ext cx="1504950" cy="1504950"/>
        </a:xfrm>
        <a:prstGeom prst="rect">
          <a:avLst/>
        </a:prstGeom>
      </xdr:spPr>
    </xdr:pic>
    <xdr:clientData/>
  </xdr:twoCellAnchor>
  <xdr:twoCellAnchor editAs="oneCell">
    <xdr:from>
      <xdr:col>10</xdr:col>
      <xdr:colOff>628650</xdr:colOff>
      <xdr:row>9</xdr:row>
      <xdr:rowOff>247650</xdr:rowOff>
    </xdr:from>
    <xdr:to>
      <xdr:col>10</xdr:col>
      <xdr:colOff>2305050</xdr:colOff>
      <xdr:row>9</xdr:row>
      <xdr:rowOff>1924050</xdr:rowOff>
    </xdr:to>
    <xdr:pic>
      <xdr:nvPicPr>
        <xdr:cNvPr id="7" name="图片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58700" y="11830050"/>
          <a:ext cx="1676400" cy="1676400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571500</xdr:colOff>
      <xdr:row>12</xdr:row>
      <xdr:rowOff>190500</xdr:rowOff>
    </xdr:from>
    <xdr:to>
      <xdr:col>10</xdr:col>
      <xdr:colOff>2209800</xdr:colOff>
      <xdr:row>12</xdr:row>
      <xdr:rowOff>1828800</xdr:rowOff>
    </xdr:to>
    <xdr:pic>
      <xdr:nvPicPr>
        <xdr:cNvPr id="10" name="图片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01550" y="14839950"/>
          <a:ext cx="1638300" cy="16383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730250</xdr:colOff>
      <xdr:row>4</xdr:row>
      <xdr:rowOff>0</xdr:rowOff>
    </xdr:from>
    <xdr:to>
      <xdr:col>10</xdr:col>
      <xdr:colOff>2079625</xdr:colOff>
      <xdr:row>4</xdr:row>
      <xdr:rowOff>1349375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93625" y="7724775"/>
          <a:ext cx="1349375" cy="1349375"/>
        </a:xfrm>
        <a:prstGeom prst="rect">
          <a:avLst/>
        </a:prstGeom>
      </xdr:spPr>
    </xdr:pic>
    <xdr:clientData/>
  </xdr:twoCellAnchor>
  <xdr:twoCellAnchor editAs="oneCell">
    <xdr:from>
      <xdr:col>10</xdr:col>
      <xdr:colOff>698500</xdr:colOff>
      <xdr:row>4</xdr:row>
      <xdr:rowOff>0</xdr:rowOff>
    </xdr:from>
    <xdr:to>
      <xdr:col>10</xdr:col>
      <xdr:colOff>2438399</xdr:colOff>
      <xdr:row>4</xdr:row>
      <xdr:rowOff>1739899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61875" y="2311400"/>
          <a:ext cx="1739899" cy="1739899"/>
        </a:xfrm>
        <a:prstGeom prst="rect">
          <a:avLst/>
        </a:prstGeom>
      </xdr:spPr>
    </xdr:pic>
    <xdr:clientData/>
  </xdr:twoCellAnchor>
  <xdr:twoCellAnchor editAs="oneCell">
    <xdr:from>
      <xdr:col>10</xdr:col>
      <xdr:colOff>492125</xdr:colOff>
      <xdr:row>4</xdr:row>
      <xdr:rowOff>0</xdr:rowOff>
    </xdr:from>
    <xdr:to>
      <xdr:col>10</xdr:col>
      <xdr:colOff>2270126</xdr:colOff>
      <xdr:row>4</xdr:row>
      <xdr:rowOff>1778001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55500" y="4641848"/>
          <a:ext cx="1778001" cy="1778001"/>
        </a:xfrm>
        <a:prstGeom prst="rect">
          <a:avLst/>
        </a:prstGeom>
      </xdr:spPr>
    </xdr:pic>
    <xdr:clientData/>
  </xdr:twoCellAnchor>
  <xdr:twoCellAnchor editAs="oneCell">
    <xdr:from>
      <xdr:col>10</xdr:col>
      <xdr:colOff>704850</xdr:colOff>
      <xdr:row>4</xdr:row>
      <xdr:rowOff>0</xdr:rowOff>
    </xdr:from>
    <xdr:to>
      <xdr:col>10</xdr:col>
      <xdr:colOff>2209800</xdr:colOff>
      <xdr:row>4</xdr:row>
      <xdr:rowOff>1504950</xdr:rowOff>
    </xdr:to>
    <xdr:pic>
      <xdr:nvPicPr>
        <xdr:cNvPr id="6" name="图片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68225" y="9124950"/>
          <a:ext cx="1504950" cy="1504950"/>
        </a:xfrm>
        <a:prstGeom prst="rect">
          <a:avLst/>
        </a:prstGeom>
      </xdr:spPr>
    </xdr:pic>
    <xdr:clientData/>
  </xdr:twoCellAnchor>
  <xdr:twoCellAnchor editAs="oneCell">
    <xdr:from>
      <xdr:col>10</xdr:col>
      <xdr:colOff>628650</xdr:colOff>
      <xdr:row>4</xdr:row>
      <xdr:rowOff>0</xdr:rowOff>
    </xdr:from>
    <xdr:to>
      <xdr:col>10</xdr:col>
      <xdr:colOff>2305050</xdr:colOff>
      <xdr:row>4</xdr:row>
      <xdr:rowOff>1676400</xdr:rowOff>
    </xdr:to>
    <xdr:pic>
      <xdr:nvPicPr>
        <xdr:cNvPr id="7" name="图片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92025" y="10877550"/>
          <a:ext cx="1676400" cy="1676400"/>
        </a:xfrm>
        <a:prstGeom prst="rect">
          <a:avLst/>
        </a:prstGeom>
      </xdr:spPr>
    </xdr:pic>
    <xdr:clientData/>
  </xdr:twoCellAnchor>
  <xdr:twoCellAnchor editAs="oneCell">
    <xdr:from>
      <xdr:col>10</xdr:col>
      <xdr:colOff>723900</xdr:colOff>
      <xdr:row>4</xdr:row>
      <xdr:rowOff>57150</xdr:rowOff>
    </xdr:from>
    <xdr:to>
      <xdr:col>10</xdr:col>
      <xdr:colOff>2514600</xdr:colOff>
      <xdr:row>4</xdr:row>
      <xdr:rowOff>1847850</xdr:rowOff>
    </xdr:to>
    <xdr:pic>
      <xdr:nvPicPr>
        <xdr:cNvPr id="8" name="图片 7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87275" y="14973300"/>
          <a:ext cx="1790700" cy="179070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381002</xdr:colOff>
      <xdr:row>5</xdr:row>
      <xdr:rowOff>227844</xdr:rowOff>
    </xdr:from>
    <xdr:to>
      <xdr:col>3</xdr:col>
      <xdr:colOff>1257300</xdr:colOff>
      <xdr:row>5</xdr:row>
      <xdr:rowOff>1409700</xdr:rowOff>
    </xdr:to>
    <xdr:pic>
      <xdr:nvPicPr>
        <xdr:cNvPr id="9" name="图片 8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53152" y="4399794"/>
          <a:ext cx="876298" cy="1181856"/>
        </a:xfrm>
        <a:prstGeom prst="rect">
          <a:avLst/>
        </a:prstGeom>
      </xdr:spPr>
    </xdr:pic>
    <xdr:clientData/>
  </xdr:twoCellAnchor>
  <xdr:twoCellAnchor editAs="oneCell">
    <xdr:from>
      <xdr:col>10</xdr:col>
      <xdr:colOff>590550</xdr:colOff>
      <xdr:row>5</xdr:row>
      <xdr:rowOff>419100</xdr:rowOff>
    </xdr:from>
    <xdr:to>
      <xdr:col>10</xdr:col>
      <xdr:colOff>2381250</xdr:colOff>
      <xdr:row>5</xdr:row>
      <xdr:rowOff>1476287</xdr:rowOff>
    </xdr:to>
    <xdr:pic>
      <xdr:nvPicPr>
        <xdr:cNvPr id="10" name="图片 9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20600" y="4591050"/>
          <a:ext cx="1790700" cy="1057187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381002</xdr:colOff>
      <xdr:row>5</xdr:row>
      <xdr:rowOff>227844</xdr:rowOff>
    </xdr:from>
    <xdr:to>
      <xdr:col>3</xdr:col>
      <xdr:colOff>1257300</xdr:colOff>
      <xdr:row>5</xdr:row>
      <xdr:rowOff>630686</xdr:rowOff>
    </xdr:to>
    <xdr:pic>
      <xdr:nvPicPr>
        <xdr:cNvPr id="11" name="图片 10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34102" y="9333744"/>
          <a:ext cx="876298" cy="1355342"/>
        </a:xfrm>
        <a:prstGeom prst="rect">
          <a:avLst/>
        </a:prstGeom>
      </xdr:spPr>
    </xdr:pic>
    <xdr:clientData/>
  </xdr:twoCellAnchor>
  <xdr:twoCellAnchor editAs="oneCell">
    <xdr:from>
      <xdr:col>10</xdr:col>
      <xdr:colOff>571500</xdr:colOff>
      <xdr:row>6</xdr:row>
      <xdr:rowOff>381000</xdr:rowOff>
    </xdr:from>
    <xdr:to>
      <xdr:col>10</xdr:col>
      <xdr:colOff>2324100</xdr:colOff>
      <xdr:row>6</xdr:row>
      <xdr:rowOff>1638300</xdr:rowOff>
    </xdr:to>
    <xdr:pic>
      <xdr:nvPicPr>
        <xdr:cNvPr id="12" name="图片 1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01550" y="6076950"/>
          <a:ext cx="1752600" cy="1257300"/>
        </a:xfrm>
        <a:prstGeom prst="rect">
          <a:avLst/>
        </a:prstGeom>
      </xdr:spPr>
    </xdr:pic>
    <xdr:clientData/>
  </xdr:twoCellAnchor>
  <xdr:twoCellAnchor editAs="oneCell">
    <xdr:from>
      <xdr:col>10</xdr:col>
      <xdr:colOff>730250</xdr:colOff>
      <xdr:row>7</xdr:row>
      <xdr:rowOff>142875</xdr:rowOff>
    </xdr:from>
    <xdr:to>
      <xdr:col>10</xdr:col>
      <xdr:colOff>2079625</xdr:colOff>
      <xdr:row>7</xdr:row>
      <xdr:rowOff>1492250</xdr:rowOff>
    </xdr:to>
    <xdr:pic>
      <xdr:nvPicPr>
        <xdr:cNvPr id="13" name="图片 1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93625" y="7724775"/>
          <a:ext cx="1349375" cy="1349375"/>
        </a:xfrm>
        <a:prstGeom prst="rect">
          <a:avLst/>
        </a:prstGeom>
      </xdr:spPr>
    </xdr:pic>
    <xdr:clientData/>
  </xdr:twoCellAnchor>
  <xdr:twoCellAnchor editAs="oneCell">
    <xdr:from>
      <xdr:col>10</xdr:col>
      <xdr:colOff>190500</xdr:colOff>
      <xdr:row>8</xdr:row>
      <xdr:rowOff>109536</xdr:rowOff>
    </xdr:from>
    <xdr:to>
      <xdr:col>10</xdr:col>
      <xdr:colOff>2686050</xdr:colOff>
      <xdr:row>8</xdr:row>
      <xdr:rowOff>1981199</xdr:rowOff>
    </xdr:to>
    <xdr:pic>
      <xdr:nvPicPr>
        <xdr:cNvPr id="14" name="图片 13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20550" y="9329736"/>
          <a:ext cx="2495550" cy="1871663"/>
        </a:xfrm>
        <a:prstGeom prst="rect">
          <a:avLst/>
        </a:prstGeom>
      </xdr:spPr>
    </xdr:pic>
    <xdr:clientData/>
  </xdr:twoCellAnchor>
  <xdr:twoCellAnchor editAs="oneCell">
    <xdr:from>
      <xdr:col>10</xdr:col>
      <xdr:colOff>361950</xdr:colOff>
      <xdr:row>9</xdr:row>
      <xdr:rowOff>171450</xdr:rowOff>
    </xdr:from>
    <xdr:to>
      <xdr:col>10</xdr:col>
      <xdr:colOff>1981200</xdr:colOff>
      <xdr:row>9</xdr:row>
      <xdr:rowOff>1790700</xdr:rowOff>
    </xdr:to>
    <xdr:pic>
      <xdr:nvPicPr>
        <xdr:cNvPr id="15" name="图片 14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2000" y="11487150"/>
          <a:ext cx="1619250" cy="16192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&#24180;&#24230;/9/ERP/9&#26376;&#26411;&#21160;&#24577;&#25968;&#25454;&#25910;&#38598;-&#22369;/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8"/>
  <sheetViews>
    <sheetView tabSelected="1" zoomScale="50" zoomScaleNormal="50" workbookViewId="0">
      <selection activeCell="Q5" sqref="Q5"/>
    </sheetView>
  </sheetViews>
  <sheetFormatPr defaultColWidth="9" defaultRowHeight="13.5"/>
  <cols>
    <col min="1" max="1" width="19.125" customWidth="1"/>
    <col min="2" max="2" width="24" customWidth="1"/>
    <col min="3" max="3" width="32.375" customWidth="1"/>
    <col min="4" max="4" width="22.125" customWidth="1"/>
    <col min="5" max="5" width="0.875" customWidth="1"/>
    <col min="6" max="6" width="13" customWidth="1"/>
    <col min="7" max="7" width="11.125" customWidth="1"/>
    <col min="8" max="8" width="12.5" customWidth="1"/>
    <col min="9" max="9" width="18.375" customWidth="1"/>
    <col min="10" max="10" width="0.875" customWidth="1"/>
    <col min="11" max="11" width="36.125" style="4" customWidth="1"/>
    <col min="12" max="12" width="36.875" customWidth="1"/>
  </cols>
  <sheetData>
    <row r="2" spans="1:12" s="1" customFormat="1" ht="24.75">
      <c r="A2" s="45" t="s">
        <v>55</v>
      </c>
      <c r="B2" s="45"/>
      <c r="C2" s="45"/>
      <c r="D2" s="45"/>
      <c r="E2" s="45"/>
      <c r="F2" s="45"/>
      <c r="G2" s="45"/>
      <c r="H2" s="45"/>
      <c r="I2" s="45"/>
      <c r="J2" s="45"/>
      <c r="K2" s="45"/>
    </row>
    <row r="3" spans="1:12" ht="42.95" customHeight="1">
      <c r="A3" s="5" t="s">
        <v>0</v>
      </c>
      <c r="B3" s="6" t="s">
        <v>1</v>
      </c>
      <c r="C3" s="5" t="s">
        <v>2</v>
      </c>
      <c r="D3" s="5" t="s">
        <v>3</v>
      </c>
      <c r="E3" s="7"/>
      <c r="F3" s="8" t="s">
        <v>4</v>
      </c>
      <c r="G3" s="8" t="s">
        <v>5</v>
      </c>
      <c r="H3" s="8" t="s">
        <v>6</v>
      </c>
      <c r="I3" s="8" t="s">
        <v>7</v>
      </c>
      <c r="J3" s="20"/>
      <c r="K3" s="5" t="s">
        <v>8</v>
      </c>
    </row>
    <row r="4" spans="1:12" s="2" customFormat="1" ht="89.1" customHeight="1">
      <c r="A4" s="9">
        <v>1</v>
      </c>
      <c r="B4" s="10" t="s">
        <v>9</v>
      </c>
      <c r="C4" s="10" t="s">
        <v>10</v>
      </c>
      <c r="D4" s="11" t="s">
        <v>19</v>
      </c>
      <c r="E4" s="12"/>
      <c r="F4" s="13"/>
      <c r="G4" s="14">
        <v>9.1999999999999993</v>
      </c>
      <c r="H4" s="15" t="s">
        <v>11</v>
      </c>
      <c r="I4" s="14">
        <f>F4*G4</f>
        <v>0</v>
      </c>
      <c r="J4" s="21"/>
      <c r="K4" s="22"/>
      <c r="L4" s="38"/>
    </row>
    <row r="5" spans="1:12" s="2" customFormat="1" ht="166.5" customHeight="1">
      <c r="A5" s="9">
        <v>2</v>
      </c>
      <c r="B5" s="10" t="s">
        <v>21</v>
      </c>
      <c r="C5" s="22" t="s">
        <v>30</v>
      </c>
      <c r="D5" s="11"/>
      <c r="E5" s="12"/>
      <c r="F5" s="13"/>
      <c r="G5" s="14">
        <v>2</v>
      </c>
      <c r="H5" s="15" t="s">
        <v>20</v>
      </c>
      <c r="I5" s="14">
        <f>F5*G5</f>
        <v>0</v>
      </c>
      <c r="J5" s="21"/>
      <c r="K5" s="22"/>
      <c r="L5" s="38"/>
    </row>
    <row r="6" spans="1:12" s="2" customFormat="1" ht="187.5" customHeight="1">
      <c r="A6" s="9">
        <v>3</v>
      </c>
      <c r="B6" s="16" t="s">
        <v>22</v>
      </c>
      <c r="C6" s="22" t="s">
        <v>30</v>
      </c>
      <c r="D6" s="27" t="s">
        <v>29</v>
      </c>
      <c r="E6" s="12"/>
      <c r="F6" s="13"/>
      <c r="G6" s="14">
        <v>1</v>
      </c>
      <c r="H6" s="15" t="s">
        <v>20</v>
      </c>
      <c r="I6" s="14">
        <f>F6*G6</f>
        <v>0</v>
      </c>
      <c r="J6" s="21"/>
      <c r="K6" s="22"/>
      <c r="L6" s="38"/>
    </row>
    <row r="7" spans="1:12" s="2" customFormat="1" ht="74.099999999999994" customHeight="1">
      <c r="A7" s="9">
        <v>4</v>
      </c>
      <c r="B7" s="10" t="s">
        <v>23</v>
      </c>
      <c r="C7" s="10" t="s">
        <v>24</v>
      </c>
      <c r="D7" s="11" t="s">
        <v>26</v>
      </c>
      <c r="E7" s="12"/>
      <c r="F7" s="13"/>
      <c r="G7" s="14">
        <v>7.5</v>
      </c>
      <c r="H7" s="15" t="s">
        <v>25</v>
      </c>
      <c r="I7" s="14">
        <f t="shared" ref="I7:I15" si="0">F7*G7</f>
        <v>0</v>
      </c>
      <c r="J7" s="21"/>
      <c r="K7" s="22"/>
      <c r="L7" s="38"/>
    </row>
    <row r="8" spans="1:12" s="3" customFormat="1" ht="120" customHeight="1">
      <c r="A8" s="9">
        <v>5</v>
      </c>
      <c r="B8" s="28" t="s">
        <v>27</v>
      </c>
      <c r="C8" s="32" t="s">
        <v>52</v>
      </c>
      <c r="D8" s="35" t="s">
        <v>28</v>
      </c>
      <c r="E8" s="18"/>
      <c r="F8" s="13"/>
      <c r="G8" s="14">
        <v>15</v>
      </c>
      <c r="H8" s="15" t="s">
        <v>20</v>
      </c>
      <c r="I8" s="14">
        <f t="shared" si="0"/>
        <v>0</v>
      </c>
      <c r="J8" s="23"/>
      <c r="K8" s="22"/>
      <c r="L8" s="38"/>
    </row>
    <row r="9" spans="1:12" s="2" customFormat="1" ht="120" customHeight="1">
      <c r="A9" s="9">
        <v>6</v>
      </c>
      <c r="B9" s="31" t="s">
        <v>31</v>
      </c>
      <c r="C9" s="31" t="s">
        <v>32</v>
      </c>
      <c r="D9" s="29"/>
      <c r="E9" s="12"/>
      <c r="F9" s="13"/>
      <c r="G9" s="14">
        <v>1</v>
      </c>
      <c r="H9" s="33" t="s">
        <v>35</v>
      </c>
      <c r="I9" s="14">
        <f t="shared" si="0"/>
        <v>0</v>
      </c>
      <c r="J9" s="21"/>
      <c r="K9" s="22"/>
      <c r="L9" s="38"/>
    </row>
    <row r="10" spans="1:12" s="2" customFormat="1" ht="157.5" customHeight="1">
      <c r="A10" s="9">
        <v>7</v>
      </c>
      <c r="B10" s="31" t="s">
        <v>31</v>
      </c>
      <c r="C10" s="31" t="s">
        <v>32</v>
      </c>
      <c r="D10" s="34" t="s">
        <v>34</v>
      </c>
      <c r="E10" s="12"/>
      <c r="F10" s="13"/>
      <c r="G10" s="14">
        <v>1</v>
      </c>
      <c r="H10" s="33" t="s">
        <v>35</v>
      </c>
      <c r="I10" s="14">
        <f t="shared" si="0"/>
        <v>0</v>
      </c>
      <c r="J10" s="21"/>
      <c r="K10" s="22"/>
      <c r="L10" s="38"/>
    </row>
    <row r="11" spans="1:12" s="2" customFormat="1" ht="157.5" customHeight="1">
      <c r="A11" s="9">
        <v>8</v>
      </c>
      <c r="B11" s="31" t="s">
        <v>36</v>
      </c>
      <c r="C11" s="31" t="s">
        <v>37</v>
      </c>
      <c r="D11" s="34" t="s">
        <v>39</v>
      </c>
      <c r="E11" s="12"/>
      <c r="F11" s="13"/>
      <c r="G11" s="14">
        <v>200</v>
      </c>
      <c r="H11" s="33" t="s">
        <v>38</v>
      </c>
      <c r="I11" s="14">
        <f t="shared" si="0"/>
        <v>0</v>
      </c>
      <c r="J11" s="21"/>
      <c r="K11" s="22"/>
      <c r="L11" s="38"/>
    </row>
    <row r="12" spans="1:12" s="2" customFormat="1" ht="157.5" customHeight="1">
      <c r="A12" s="9">
        <v>9</v>
      </c>
      <c r="B12" s="31" t="s">
        <v>50</v>
      </c>
      <c r="C12" s="31" t="s">
        <v>51</v>
      </c>
      <c r="D12" s="34" t="s">
        <v>54</v>
      </c>
      <c r="E12" s="12"/>
      <c r="F12" s="13"/>
      <c r="G12" s="14">
        <v>6</v>
      </c>
      <c r="H12" s="33" t="s">
        <v>38</v>
      </c>
      <c r="I12" s="14">
        <f t="shared" si="0"/>
        <v>0</v>
      </c>
      <c r="J12" s="21"/>
      <c r="K12" s="22"/>
      <c r="L12" s="30"/>
    </row>
    <row r="13" spans="1:12" s="3" customFormat="1" ht="165" customHeight="1">
      <c r="A13" s="9">
        <v>10</v>
      </c>
      <c r="B13" s="31" t="s">
        <v>47</v>
      </c>
      <c r="C13" s="31" t="s">
        <v>48</v>
      </c>
      <c r="D13" s="37" t="s">
        <v>49</v>
      </c>
      <c r="E13" s="18"/>
      <c r="F13" s="13"/>
      <c r="G13" s="14">
        <v>2</v>
      </c>
      <c r="H13" s="33" t="s">
        <v>46</v>
      </c>
      <c r="I13" s="14">
        <f t="shared" si="0"/>
        <v>0</v>
      </c>
      <c r="J13" s="23"/>
      <c r="K13" s="22"/>
      <c r="L13" s="36"/>
    </row>
    <row r="14" spans="1:12" s="3" customFormat="1" ht="45" customHeight="1">
      <c r="A14" s="9">
        <v>11</v>
      </c>
      <c r="B14" s="10" t="s">
        <v>17</v>
      </c>
      <c r="C14" s="10"/>
      <c r="D14" s="17"/>
      <c r="E14" s="18"/>
      <c r="F14" s="14"/>
      <c r="G14" s="14">
        <v>2</v>
      </c>
      <c r="H14" s="19" t="s">
        <v>13</v>
      </c>
      <c r="I14" s="14">
        <f t="shared" si="0"/>
        <v>0</v>
      </c>
      <c r="J14" s="23"/>
      <c r="K14" s="22"/>
    </row>
    <row r="15" spans="1:12" s="2" customFormat="1" ht="45" customHeight="1">
      <c r="A15" s="9">
        <v>12</v>
      </c>
      <c r="B15" s="10" t="s">
        <v>14</v>
      </c>
      <c r="C15" s="10"/>
      <c r="D15" s="11"/>
      <c r="E15" s="12"/>
      <c r="F15" s="14"/>
      <c r="G15" s="14">
        <v>1</v>
      </c>
      <c r="H15" s="19" t="s">
        <v>12</v>
      </c>
      <c r="I15" s="14">
        <f t="shared" si="0"/>
        <v>0</v>
      </c>
      <c r="J15" s="21"/>
      <c r="K15" s="22"/>
    </row>
    <row r="16" spans="1:12" s="2" customFormat="1" ht="42.95" customHeight="1">
      <c r="A16" s="42" t="s">
        <v>15</v>
      </c>
      <c r="B16" s="46"/>
      <c r="C16" s="46"/>
      <c r="D16" s="46"/>
      <c r="E16" s="12"/>
      <c r="F16" s="40"/>
      <c r="G16" s="40"/>
      <c r="H16" s="40"/>
      <c r="I16" s="24">
        <f>SUM(I4:I15)</f>
        <v>0</v>
      </c>
      <c r="J16" s="21"/>
      <c r="K16" s="25"/>
    </row>
    <row r="17" spans="1:11" s="2" customFormat="1" ht="42.95" customHeight="1">
      <c r="A17" s="42" t="s">
        <v>16</v>
      </c>
      <c r="B17" s="43"/>
      <c r="C17" s="43"/>
      <c r="D17" s="43"/>
      <c r="E17" s="12"/>
      <c r="F17" s="47"/>
      <c r="G17" s="47"/>
      <c r="H17" s="47"/>
      <c r="I17" s="26"/>
      <c r="J17" s="21"/>
      <c r="K17" s="25"/>
    </row>
    <row r="18" spans="1:11" s="2" customFormat="1" ht="42.95" customHeight="1">
      <c r="A18" s="42" t="s">
        <v>18</v>
      </c>
      <c r="B18" s="43"/>
      <c r="C18" s="43"/>
      <c r="D18" s="44"/>
      <c r="E18" s="12"/>
      <c r="F18" s="39"/>
      <c r="G18" s="40"/>
      <c r="H18" s="41"/>
      <c r="I18" s="26">
        <f>I16+I17</f>
        <v>0</v>
      </c>
      <c r="J18" s="21"/>
      <c r="K18" s="25"/>
    </row>
  </sheetData>
  <mergeCells count="8">
    <mergeCell ref="L4:L11"/>
    <mergeCell ref="F18:H18"/>
    <mergeCell ref="A18:D18"/>
    <mergeCell ref="A2:K2"/>
    <mergeCell ref="A16:D16"/>
    <mergeCell ref="F16:H16"/>
    <mergeCell ref="A17:D17"/>
    <mergeCell ref="F17:H17"/>
  </mergeCells>
  <phoneticPr fontId="13" type="noConversion"/>
  <pageMargins left="0.118055555555556" right="7.7777777777777807E-2" top="1.22013888888889" bottom="0.55000000000000004" header="0.31388888888888899" footer="0.31388888888888899"/>
  <pageSetup paperSize="9" scale="4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5"/>
  <sheetViews>
    <sheetView zoomScale="50" zoomScaleNormal="50" workbookViewId="0">
      <selection activeCell="F8" sqref="F8"/>
    </sheetView>
  </sheetViews>
  <sheetFormatPr defaultColWidth="9" defaultRowHeight="13.5"/>
  <cols>
    <col min="1" max="1" width="19.125" customWidth="1"/>
    <col min="2" max="2" width="24" customWidth="1"/>
    <col min="3" max="3" width="32.375" customWidth="1"/>
    <col min="4" max="4" width="22.125" customWidth="1"/>
    <col min="5" max="5" width="0.875" customWidth="1"/>
    <col min="6" max="6" width="13" customWidth="1"/>
    <col min="7" max="7" width="11.125" customWidth="1"/>
    <col min="8" max="8" width="12.5" customWidth="1"/>
    <col min="9" max="9" width="18.375" customWidth="1"/>
    <col min="10" max="10" width="0.875" customWidth="1"/>
    <col min="11" max="11" width="36.125" style="4" customWidth="1"/>
    <col min="12" max="12" width="36.875" customWidth="1"/>
  </cols>
  <sheetData>
    <row r="2" spans="1:12" s="1" customFormat="1" ht="24.75">
      <c r="A2" s="45" t="s">
        <v>55</v>
      </c>
      <c r="B2" s="45"/>
      <c r="C2" s="45"/>
      <c r="D2" s="45"/>
      <c r="E2" s="45"/>
      <c r="F2" s="45"/>
      <c r="G2" s="45"/>
      <c r="H2" s="45"/>
      <c r="I2" s="45"/>
      <c r="J2" s="45"/>
      <c r="K2" s="45"/>
    </row>
    <row r="3" spans="1:12" ht="42.95" customHeight="1">
      <c r="A3" s="5" t="s">
        <v>0</v>
      </c>
      <c r="B3" s="6" t="s">
        <v>1</v>
      </c>
      <c r="C3" s="5" t="s">
        <v>2</v>
      </c>
      <c r="D3" s="5" t="s">
        <v>3</v>
      </c>
      <c r="E3" s="7"/>
      <c r="F3" s="8" t="s">
        <v>4</v>
      </c>
      <c r="G3" s="8" t="s">
        <v>5</v>
      </c>
      <c r="H3" s="8" t="s">
        <v>6</v>
      </c>
      <c r="I3" s="8" t="s">
        <v>7</v>
      </c>
      <c r="J3" s="20"/>
      <c r="K3" s="5" t="s">
        <v>8</v>
      </c>
    </row>
    <row r="4" spans="1:12" s="2" customFormat="1" ht="89.1" customHeight="1">
      <c r="A4" s="9">
        <v>1</v>
      </c>
      <c r="B4" s="10" t="s">
        <v>9</v>
      </c>
      <c r="C4" s="10" t="s">
        <v>10</v>
      </c>
      <c r="D4" s="11" t="s">
        <v>19</v>
      </c>
      <c r="E4" s="12"/>
      <c r="F4" s="13"/>
      <c r="G4" s="14">
        <v>9.1999999999999993</v>
      </c>
      <c r="H4" s="15" t="s">
        <v>11</v>
      </c>
      <c r="I4" s="14">
        <f>F4*G4</f>
        <v>0</v>
      </c>
      <c r="J4" s="21"/>
      <c r="K4" s="22"/>
      <c r="L4"/>
    </row>
    <row r="5" spans="1:12" s="2" customFormat="1" ht="157.5" customHeight="1">
      <c r="A5" s="9">
        <v>2</v>
      </c>
      <c r="B5" s="31" t="s">
        <v>40</v>
      </c>
      <c r="C5" s="31" t="s">
        <v>41</v>
      </c>
      <c r="D5" s="34"/>
      <c r="E5" s="12"/>
      <c r="F5" s="13"/>
      <c r="G5" s="14">
        <v>6</v>
      </c>
      <c r="H5" s="33" t="s">
        <v>33</v>
      </c>
      <c r="I5" s="14">
        <f>F5*G5</f>
        <v>0</v>
      </c>
      <c r="J5" s="21"/>
      <c r="K5" s="22"/>
      <c r="L5" s="30"/>
    </row>
    <row r="6" spans="1:12" s="2" customFormat="1" ht="120" customHeight="1">
      <c r="A6" s="9">
        <v>3</v>
      </c>
      <c r="B6" s="31" t="s">
        <v>31</v>
      </c>
      <c r="C6" s="31" t="s">
        <v>32</v>
      </c>
      <c r="D6" s="29"/>
      <c r="E6" s="12"/>
      <c r="F6" s="13"/>
      <c r="G6" s="14">
        <v>2</v>
      </c>
      <c r="H6" s="33" t="s">
        <v>35</v>
      </c>
      <c r="I6" s="14">
        <f t="shared" ref="I6:I10" si="0">F6*G6</f>
        <v>0</v>
      </c>
      <c r="J6" s="21"/>
      <c r="K6" s="22"/>
      <c r="L6" s="30"/>
    </row>
    <row r="7" spans="1:12" s="2" customFormat="1" ht="157.5" customHeight="1">
      <c r="A7" s="9">
        <v>4</v>
      </c>
      <c r="B7" s="31" t="s">
        <v>31</v>
      </c>
      <c r="C7" s="31" t="s">
        <v>32</v>
      </c>
      <c r="D7" s="34" t="s">
        <v>34</v>
      </c>
      <c r="E7" s="12"/>
      <c r="F7" s="13"/>
      <c r="G7" s="14">
        <v>2</v>
      </c>
      <c r="H7" s="33" t="s">
        <v>35</v>
      </c>
      <c r="I7" s="14">
        <f t="shared" si="0"/>
        <v>0</v>
      </c>
      <c r="J7" s="21"/>
      <c r="K7" s="22"/>
      <c r="L7" s="30"/>
    </row>
    <row r="8" spans="1:12" s="3" customFormat="1" ht="120" customHeight="1">
      <c r="A8" s="9">
        <v>5</v>
      </c>
      <c r="B8" s="28" t="s">
        <v>27</v>
      </c>
      <c r="C8" s="32" t="s">
        <v>53</v>
      </c>
      <c r="D8" s="35" t="s">
        <v>28</v>
      </c>
      <c r="E8" s="18"/>
      <c r="F8" s="13"/>
      <c r="G8" s="14">
        <v>15</v>
      </c>
      <c r="H8" s="15" t="s">
        <v>20</v>
      </c>
      <c r="I8" s="14">
        <f t="shared" si="0"/>
        <v>0</v>
      </c>
      <c r="J8" s="23"/>
      <c r="K8" s="22"/>
      <c r="L8" s="36"/>
    </row>
    <row r="9" spans="1:12" s="3" customFormat="1" ht="165" customHeight="1">
      <c r="A9" s="9">
        <v>6</v>
      </c>
      <c r="B9" s="31" t="s">
        <v>42</v>
      </c>
      <c r="C9" s="32" t="s">
        <v>43</v>
      </c>
      <c r="D9" s="35"/>
      <c r="E9" s="18"/>
      <c r="F9" s="13"/>
      <c r="G9" s="14">
        <v>1</v>
      </c>
      <c r="H9" s="33" t="s">
        <v>44</v>
      </c>
      <c r="I9" s="14">
        <f t="shared" si="0"/>
        <v>0</v>
      </c>
      <c r="J9" s="23"/>
      <c r="K9" s="22"/>
      <c r="L9" s="36"/>
    </row>
    <row r="10" spans="1:12" s="3" customFormat="1" ht="165" customHeight="1">
      <c r="A10" s="9">
        <v>7</v>
      </c>
      <c r="B10" s="31" t="s">
        <v>47</v>
      </c>
      <c r="C10" s="31" t="s">
        <v>45</v>
      </c>
      <c r="D10" s="35"/>
      <c r="E10" s="18"/>
      <c r="F10" s="13"/>
      <c r="G10" s="14">
        <v>2</v>
      </c>
      <c r="H10" s="33" t="s">
        <v>46</v>
      </c>
      <c r="I10" s="14">
        <f t="shared" si="0"/>
        <v>0</v>
      </c>
      <c r="J10" s="23"/>
      <c r="K10" s="22"/>
      <c r="L10" s="36"/>
    </row>
    <row r="11" spans="1:12" s="3" customFormat="1" ht="45" customHeight="1">
      <c r="A11" s="9">
        <v>8</v>
      </c>
      <c r="B11" s="10" t="s">
        <v>17</v>
      </c>
      <c r="C11" s="10"/>
      <c r="D11" s="17"/>
      <c r="E11" s="18"/>
      <c r="F11" s="14"/>
      <c r="G11" s="14">
        <v>2</v>
      </c>
      <c r="H11" s="19" t="s">
        <v>13</v>
      </c>
      <c r="I11" s="14">
        <f t="shared" ref="I11:I12" si="1">F11*G11</f>
        <v>0</v>
      </c>
      <c r="J11" s="23"/>
      <c r="K11" s="22"/>
    </row>
    <row r="12" spans="1:12" s="2" customFormat="1" ht="45" customHeight="1">
      <c r="A12" s="9">
        <v>9</v>
      </c>
      <c r="B12" s="10" t="s">
        <v>14</v>
      </c>
      <c r="C12" s="10"/>
      <c r="D12" s="11"/>
      <c r="E12" s="12"/>
      <c r="F12" s="14"/>
      <c r="G12" s="14">
        <v>1</v>
      </c>
      <c r="H12" s="19" t="s">
        <v>12</v>
      </c>
      <c r="I12" s="14">
        <f t="shared" si="1"/>
        <v>0</v>
      </c>
      <c r="J12" s="21"/>
      <c r="K12" s="22"/>
    </row>
    <row r="13" spans="1:12" s="2" customFormat="1" ht="42.95" customHeight="1">
      <c r="A13" s="42" t="s">
        <v>15</v>
      </c>
      <c r="B13" s="46"/>
      <c r="C13" s="46"/>
      <c r="D13" s="46"/>
      <c r="E13" s="12"/>
      <c r="F13" s="40"/>
      <c r="G13" s="40"/>
      <c r="H13" s="40"/>
      <c r="I13" s="24">
        <f>SUM(I5:I12)</f>
        <v>0</v>
      </c>
      <c r="J13" s="21"/>
      <c r="K13" s="25"/>
    </row>
    <row r="14" spans="1:12" s="2" customFormat="1" ht="42.95" customHeight="1">
      <c r="A14" s="42" t="s">
        <v>16</v>
      </c>
      <c r="B14" s="43"/>
      <c r="C14" s="43"/>
      <c r="D14" s="43"/>
      <c r="E14" s="12"/>
      <c r="F14" s="47"/>
      <c r="G14" s="47"/>
      <c r="H14" s="47"/>
      <c r="I14" s="26"/>
      <c r="J14" s="21"/>
      <c r="K14" s="25"/>
    </row>
    <row r="15" spans="1:12" s="2" customFormat="1" ht="42.95" customHeight="1">
      <c r="A15" s="42" t="s">
        <v>18</v>
      </c>
      <c r="B15" s="43"/>
      <c r="C15" s="43"/>
      <c r="D15" s="44"/>
      <c r="E15" s="12"/>
      <c r="F15" s="39"/>
      <c r="G15" s="40"/>
      <c r="H15" s="41"/>
      <c r="I15" s="26">
        <f>I13+I14</f>
        <v>0</v>
      </c>
      <c r="J15" s="21"/>
      <c r="K15" s="25"/>
    </row>
  </sheetData>
  <mergeCells count="7">
    <mergeCell ref="A15:D15"/>
    <mergeCell ref="F15:H15"/>
    <mergeCell ref="A2:K2"/>
    <mergeCell ref="A13:D13"/>
    <mergeCell ref="F13:H13"/>
    <mergeCell ref="A14:D14"/>
    <mergeCell ref="F14:H14"/>
  </mergeCells>
  <phoneticPr fontId="17" type="noConversion"/>
  <pageMargins left="0.118055555555556" right="7.7777777777777807E-2" top="1.22013888888889" bottom="0.55000000000000004" header="0.31388888888888899" footer="0.31388888888888899"/>
  <pageSetup paperSize="9" scale="4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售后</vt:lpstr>
      <vt:lpstr>销售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雨林木风</cp:lastModifiedBy>
  <dcterms:created xsi:type="dcterms:W3CDTF">2016-09-01T10:43:00Z</dcterms:created>
  <dcterms:modified xsi:type="dcterms:W3CDTF">2019-12-12T09:16:05Z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2052-11.1.0.8976</vt:lpwstr>
  </property>
</Properties>
</file>