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TOOLS (D)\报价函\2026年报价函\佳方钢管\"/>
    </mc:Choice>
  </mc:AlternateContent>
  <bookViews>
    <workbookView windowWidth="32065" windowHeight="18034"/>
  </bookViews>
  <sheets>
    <sheet name="Tube" sheetId="1" r:id="rId1"/>
    <sheet name="Sheet1" sheetId="2" r:id="rId2"/>
  </sheets>
  <definedNames>
    <definedName name="_xlnm._FilterDatabase" localSheetId="0" hidden="1">Tube!$A$2:$XEF$17</definedName>
    <definedName name="_xlnm.Print_Area" localSheetId="0">Tube!$B$1:$H$17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<sst xmlns="http://schemas.openxmlformats.org/spreadsheetml/2006/main" count="103" uniqueCount="33">
  <si>
    <t>口径
O.D.</t>
  </si>
  <si>
    <t>壁厚
Thickness</t>
  </si>
  <si>
    <t>单支长度
Single Length</t>
  </si>
  <si>
    <t>总长 
Total length</t>
  </si>
  <si>
    <t>总重 
Total Weight</t>
  </si>
  <si>
    <t>需采购支数</t>
  </si>
  <si>
    <t>固定序号</t>
  </si>
  <si>
    <t>MM</t>
  </si>
  <si>
    <t>M</t>
  </si>
  <si>
    <t xml:space="preserve"> M</t>
  </si>
  <si>
    <t>Ton</t>
  </si>
  <si>
    <t>Pcs</t>
  </si>
  <si>
    <t>无缝管</t>
  </si>
  <si>
    <t>Q355B</t>
  </si>
  <si>
    <t>406.4</t>
  </si>
  <si>
    <t>12.7</t>
  </si>
  <si>
    <t>323.9</t>
  </si>
  <si>
    <t>273</t>
  </si>
  <si>
    <t>15.88</t>
  </si>
  <si>
    <t>168.1</t>
  </si>
  <si>
    <t>25.4</t>
  </si>
  <si>
    <t>25.40</t>
  </si>
  <si>
    <t>19.05</t>
  </si>
  <si>
    <t>219.1</t>
  </si>
  <si>
    <t>12.70</t>
  </si>
  <si>
    <t>Q235B</t>
  </si>
  <si>
    <t>9.53</t>
  </si>
  <si>
    <t>114.3</t>
  </si>
  <si>
    <t>说明：1.定尺交货或者保证12米以上，客户自己切；2.可接受X52代替Q355B,Gr.b代替Q235B</t>
  </si>
  <si>
    <t>序号</t>
  </si>
  <si>
    <t xml:space="preserve"> 支</t>
  </si>
  <si>
    <t>合计</t>
  </si>
  <si>
    <t>报价说明：1.定倍尺交货或者按长度切好交货；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</si>
</sst>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0_);[Red]\(0\)"/>
    <numFmt numFmtId="178" formatCode="0.0_ "/>
    <numFmt numFmtId="179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4"/>
      <name val="Cordia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176" fontId="2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/>
    </xf>
    <xf numFmtId="179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  <xf numFmtId="177" fontId="1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2" fillId="0" borderId="1" xfId="50" applyFont="1" applyFill="1" applyBorder="1" applyAlignment="1">
      <alignment horizontal="center" vertical="center"/>
    </xf>
    <xf numFmtId="0" fontId="1" fillId="0" borderId="1" xfId="0" applyFont="1" applyFill="1" applyBorder="1"/>
    <xf numFmtId="178" fontId="2" fillId="0" borderId="1" xfId="1" applyNumberFormat="1" applyFont="1" applyFill="1" applyBorder="1" applyAlignment="1" applyProtection="1">
      <alignment horizontal="center" vertical="center"/>
    </xf>
    <xf numFmtId="179" fontId="2" fillId="0" borderId="1" xfId="1" applyNumberFormat="1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千位分隔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19"/>
  <sheetViews>
    <sheetView tabSelected="1" zoomScale="145" zoomScaleNormal="145" zoomScaleSheetLayoutView="115" workbookViewId="0">
      <selection activeCell="D28" sqref="D28"/>
    </sheetView>
  </sheetViews>
  <sheetFormatPr defaultColWidth="9" defaultRowHeight="13.7"/>
  <cols>
    <col min="1" max="1" width="10.7657657657658" style="1" customWidth="1"/>
    <col min="2" max="3" width="7.77477477477477" style="3" customWidth="1"/>
    <col min="4" max="4" width="9.67567567567568" style="3" customWidth="1"/>
    <col min="5" max="5" width="13.027027027027" style="4" customWidth="1"/>
    <col min="6" max="6" width="11.2342342342342" style="4" customWidth="1"/>
    <col min="7" max="7" width="9.68468468468468" style="5" customWidth="1"/>
    <col min="8" max="8" width="13.1711711711712" style="6" customWidth="1"/>
    <col min="9" max="9" width="10.2252252252252" style="1" customWidth="1"/>
    <col min="10" max="16342" width="9" style="1"/>
    <col min="16343" max="16343" width="9" style="2"/>
    <col min="16344" max="16384" width="9" style="1"/>
  </cols>
  <sheetData>
    <row r="1" s="1" customFormat="1" ht="41.15" spans="1:1024 1025:16366">
      <c r="A1" s="21"/>
      <c r="B1" s="8"/>
      <c r="C1" s="8"/>
      <c r="D1" s="8" t="s">
        <v>0</v>
      </c>
      <c r="E1" s="8" t="s">
        <v>1</v>
      </c>
      <c r="F1" s="8" t="s">
        <v>2</v>
      </c>
      <c r="G1" s="9" t="s">
        <v>3</v>
      </c>
      <c r="H1" s="10" t="s">
        <v>4</v>
      </c>
      <c r="I1" s="8" t="s">
        <v>5</v>
      </c>
    </row>
    <row r="2" s="1" customFormat="1" spans="1:1024 1025:16366">
      <c r="A2" s="22" t="s">
        <v>6</v>
      </c>
      <c r="B2" s="8"/>
      <c r="C2" s="8"/>
      <c r="D2" s="11" t="s">
        <v>7</v>
      </c>
      <c r="E2" s="11" t="s">
        <v>7</v>
      </c>
      <c r="F2" s="11" t="s">
        <v>8</v>
      </c>
      <c r="G2" s="12" t="s">
        <v>9</v>
      </c>
      <c r="H2" s="13" t="s">
        <v>10</v>
      </c>
      <c r="I2" s="13" t="s">
        <v>11</v>
      </c>
    </row>
    <row r="3" s="2" customFormat="1" spans="1:1024 1025:16366">
      <c r="A3" s="22">
        <v>42</v>
      </c>
      <c r="B3" s="11" t="s">
        <v>12</v>
      </c>
      <c r="C3" s="11" t="s">
        <v>13</v>
      </c>
      <c r="D3" s="11" t="s">
        <v>14</v>
      </c>
      <c r="E3" s="23" t="s">
        <v>15</v>
      </c>
      <c r="F3" s="23">
        <v>6</v>
      </c>
      <c r="G3" s="9">
        <v>16.93</v>
      </c>
      <c r="H3" s="10">
        <f>(D3-E3)*E3*0.0246615*G3/1000</f>
        <v>2.08759179980805</v>
      </c>
      <c r="I3" s="21">
        <v>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2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</row>
    <row r="4" s="2" customFormat="1" spans="1:1024 1025:16366">
      <c r="A4" s="22">
        <v>43</v>
      </c>
      <c r="B4" s="11" t="s">
        <v>12</v>
      </c>
      <c r="C4" s="11" t="s">
        <v>13</v>
      </c>
      <c r="D4" s="11" t="s">
        <v>16</v>
      </c>
      <c r="E4" s="23" t="s">
        <v>15</v>
      </c>
      <c r="F4" s="23">
        <v>6</v>
      </c>
      <c r="G4" s="9">
        <v>4.65</v>
      </c>
      <c r="H4" s="10">
        <f t="shared" ref="H4:H16" si="0">(D4-E4)*E4*0.0246615*G4/1000</f>
        <v>0.453226975434</v>
      </c>
      <c r="I4" s="21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2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</row>
    <row r="5" s="2" customFormat="1" spans="1:1024 1025:16366">
      <c r="A5" s="22">
        <v>44</v>
      </c>
      <c r="B5" s="11" t="s">
        <v>12</v>
      </c>
      <c r="C5" s="11" t="s">
        <v>13</v>
      </c>
      <c r="D5" s="11" t="s">
        <v>17</v>
      </c>
      <c r="E5" s="23" t="s">
        <v>18</v>
      </c>
      <c r="F5" s="23">
        <v>6</v>
      </c>
      <c r="G5" s="9">
        <v>71.79</v>
      </c>
      <c r="H5" s="10">
        <f t="shared" si="0"/>
        <v>7.22885975551498</v>
      </c>
      <c r="I5" s="21">
        <v>12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2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</row>
    <row r="6" s="2" customFormat="1" spans="1:1024 1025:16366">
      <c r="A6" s="22">
        <v>45</v>
      </c>
      <c r="B6" s="11" t="s">
        <v>12</v>
      </c>
      <c r="C6" s="11" t="s">
        <v>13</v>
      </c>
      <c r="D6" s="11" t="s">
        <v>19</v>
      </c>
      <c r="E6" s="23" t="s">
        <v>18</v>
      </c>
      <c r="F6" s="23">
        <v>6</v>
      </c>
      <c r="G6" s="9">
        <v>3.51</v>
      </c>
      <c r="H6" s="10">
        <f t="shared" si="0"/>
        <v>0.209241979793964</v>
      </c>
      <c r="I6" s="21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2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</row>
    <row r="7" s="2" customFormat="1" spans="1:1024 1025:16366">
      <c r="A7" s="22">
        <v>61</v>
      </c>
      <c r="B7" s="11" t="s">
        <v>12</v>
      </c>
      <c r="C7" s="11" t="s">
        <v>13</v>
      </c>
      <c r="D7" s="11" t="s">
        <v>16</v>
      </c>
      <c r="E7" s="23" t="s">
        <v>20</v>
      </c>
      <c r="F7" s="23">
        <v>6</v>
      </c>
      <c r="G7" s="9">
        <v>24.838</v>
      </c>
      <c r="H7" s="10">
        <f t="shared" si="0"/>
        <v>4.6442347449003</v>
      </c>
      <c r="I7" s="21">
        <v>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2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</row>
    <row r="8" s="2" customFormat="1" spans="1:1024 1025:16366">
      <c r="A8" s="22">
        <v>62</v>
      </c>
      <c r="B8" s="11" t="s">
        <v>12</v>
      </c>
      <c r="C8" s="11" t="s">
        <v>13</v>
      </c>
      <c r="D8" s="11" t="s">
        <v>16</v>
      </c>
      <c r="E8" s="23" t="s">
        <v>15</v>
      </c>
      <c r="F8" s="23">
        <v>6</v>
      </c>
      <c r="G8" s="9">
        <v>86.1333</v>
      </c>
      <c r="H8" s="10">
        <f t="shared" si="0"/>
        <v>8.39525484798911</v>
      </c>
      <c r="I8" s="21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2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</row>
    <row r="9" s="2" customFormat="1" spans="1:1024 1025:16366">
      <c r="A9" s="22">
        <v>63</v>
      </c>
      <c r="B9" s="11" t="s">
        <v>12</v>
      </c>
      <c r="C9" s="11" t="s">
        <v>13</v>
      </c>
      <c r="D9" s="11" t="s">
        <v>17</v>
      </c>
      <c r="E9" s="23" t="s">
        <v>21</v>
      </c>
      <c r="F9" s="23">
        <v>6</v>
      </c>
      <c r="G9" s="9">
        <v>54.747</v>
      </c>
      <c r="H9" s="10">
        <f t="shared" si="0"/>
        <v>8.49110421633012</v>
      </c>
      <c r="I9" s="21">
        <v>10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2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</row>
    <row r="10" s="2" customFormat="1" spans="1:1024 1025:16366">
      <c r="A10" s="22">
        <v>64</v>
      </c>
      <c r="B10" s="11" t="s">
        <v>12</v>
      </c>
      <c r="C10" s="11" t="s">
        <v>13</v>
      </c>
      <c r="D10" s="11" t="s">
        <v>17</v>
      </c>
      <c r="E10" s="23" t="s">
        <v>22</v>
      </c>
      <c r="F10" s="23">
        <v>6</v>
      </c>
      <c r="G10" s="9">
        <v>92.3131</v>
      </c>
      <c r="H10" s="10">
        <f t="shared" si="0"/>
        <v>11.013516860387</v>
      </c>
      <c r="I10" s="21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2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</row>
    <row r="11" s="2" customFormat="1" spans="1:1024 1025:16366">
      <c r="A11" s="22">
        <v>65</v>
      </c>
      <c r="B11" s="11" t="s">
        <v>12</v>
      </c>
      <c r="C11" s="11" t="s">
        <v>13</v>
      </c>
      <c r="D11" s="11" t="s">
        <v>17</v>
      </c>
      <c r="E11" s="23" t="s">
        <v>18</v>
      </c>
      <c r="F11" s="23">
        <v>6</v>
      </c>
      <c r="G11" s="9">
        <v>16.973</v>
      </c>
      <c r="H11" s="10">
        <f t="shared" si="0"/>
        <v>1.70908812690285</v>
      </c>
      <c r="I11" s="21">
        <v>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2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</row>
    <row r="12" s="2" customFormat="1" spans="1:1024 1025:16366">
      <c r="A12" s="22">
        <v>66</v>
      </c>
      <c r="B12" s="11" t="s">
        <v>12</v>
      </c>
      <c r="C12" s="11" t="s">
        <v>13</v>
      </c>
      <c r="D12" s="11" t="s">
        <v>17</v>
      </c>
      <c r="E12" s="23" t="s">
        <v>15</v>
      </c>
      <c r="F12" s="23">
        <v>6</v>
      </c>
      <c r="G12" s="9">
        <v>86.0772</v>
      </c>
      <c r="H12" s="10">
        <f t="shared" si="0"/>
        <v>7.01754989030192</v>
      </c>
      <c r="I12" s="21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2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</row>
    <row r="13" s="2" customFormat="1" spans="1:1024 1025:16366">
      <c r="A13" s="22">
        <v>67</v>
      </c>
      <c r="B13" s="11" t="s">
        <v>12</v>
      </c>
      <c r="C13" s="11" t="s">
        <v>13</v>
      </c>
      <c r="D13" s="11" t="s">
        <v>23</v>
      </c>
      <c r="E13" s="23" t="s">
        <v>15</v>
      </c>
      <c r="F13" s="23">
        <v>6</v>
      </c>
      <c r="G13" s="9">
        <v>283.2412</v>
      </c>
      <c r="H13" s="10">
        <f t="shared" si="0"/>
        <v>18.3100414726089</v>
      </c>
      <c r="I13" s="21">
        <v>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2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</row>
    <row r="14" s="2" customFormat="1" spans="1:1024 1025:16366">
      <c r="A14" s="22">
        <v>68</v>
      </c>
      <c r="B14" s="11" t="s">
        <v>12</v>
      </c>
      <c r="C14" s="11" t="s">
        <v>13</v>
      </c>
      <c r="D14" s="11" t="s">
        <v>19</v>
      </c>
      <c r="E14" s="23" t="s">
        <v>24</v>
      </c>
      <c r="F14" s="23">
        <v>6</v>
      </c>
      <c r="G14" s="9">
        <v>3.245</v>
      </c>
      <c r="H14" s="10">
        <f t="shared" si="0"/>
        <v>0.15793883308665</v>
      </c>
      <c r="I14" s="21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2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</row>
    <row r="15" s="2" customFormat="1" spans="1:1024 1025:16366">
      <c r="A15" s="22">
        <v>69</v>
      </c>
      <c r="B15" s="11" t="s">
        <v>12</v>
      </c>
      <c r="C15" s="11" t="s">
        <v>25</v>
      </c>
      <c r="D15" s="11" t="s">
        <v>19</v>
      </c>
      <c r="E15" s="23" t="s">
        <v>26</v>
      </c>
      <c r="F15" s="23">
        <v>6</v>
      </c>
      <c r="G15" s="9">
        <v>142.6469</v>
      </c>
      <c r="H15" s="10">
        <f t="shared" si="0"/>
        <v>5.31613196656369</v>
      </c>
      <c r="I15" s="21">
        <v>24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2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</row>
    <row r="16" s="2" customFormat="1" spans="1:1024 1025:16366">
      <c r="A16" s="22">
        <v>70</v>
      </c>
      <c r="B16" s="11" t="s">
        <v>12</v>
      </c>
      <c r="C16" s="11" t="s">
        <v>13</v>
      </c>
      <c r="D16" s="11" t="s">
        <v>27</v>
      </c>
      <c r="E16" s="23" t="s">
        <v>26</v>
      </c>
      <c r="F16" s="23">
        <v>6</v>
      </c>
      <c r="G16" s="9">
        <v>15.8565</v>
      </c>
      <c r="H16" s="10">
        <f t="shared" si="0"/>
        <v>0.390442122349243</v>
      </c>
      <c r="I16" s="21">
        <v>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2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</row>
    <row r="17" s="2" customFormat="1" ht="17" customHeight="1" spans="1:1024 1025:16357">
      <c r="A17" s="24"/>
      <c r="B17" s="11"/>
      <c r="C17" s="11"/>
      <c r="D17" s="11"/>
      <c r="E17" s="23"/>
      <c r="F17" s="11"/>
      <c r="G17" s="25">
        <f>SUM(G3:G16)</f>
        <v>902.9512</v>
      </c>
      <c r="H17" s="26">
        <f>SUM(H3:H16)</f>
        <v>75.4242235919707</v>
      </c>
      <c r="I17" s="2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</row>
    <row r="18" spans="1:1024 1025:16357">
      <c r="J18" s="4"/>
      <c r="K18" s="4"/>
      <c r="L18" s="5"/>
      <c r="M18" s="6"/>
    </row>
    <row r="19" spans="1:1024 1025:16357">
      <c r="B19" s="3" t="s">
        <v>28</v>
      </c>
      <c r="E19" s="3"/>
      <c r="F19" s="3"/>
      <c r="G19" s="3"/>
      <c r="H19" s="3"/>
      <c r="I19" s="3"/>
    </row>
  </sheetData>
  <autoFilter xmlns:etc="http://www.wps.cn/officeDocument/2017/etCustomData" ref="A2:XEF17" etc:filterBottomFollowUsedRange="0">
    <extLst/>
  </autoFilter>
  <mergeCells count="3">
    <mergeCell ref="B19:I19"/>
    <mergeCell ref="B1:B2"/>
    <mergeCell ref="C1:C2"/>
  </mergeCells>
  <printOptions horizontalCentered="1" verticalCentered="1"/>
  <pageMargins left="0.393055555555556" right="0.393055555555556" top="0.313888888888889" bottom="0.196527777777778" header="0.235416666666667" footer="0.15625"/>
  <pageSetup paperSize="9" scale="9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15"/>
  <sheetViews>
    <sheetView workbookViewId="0">
      <selection activeCell="I26" sqref="I26"/>
    </sheetView>
  </sheetViews>
  <sheetFormatPr defaultColWidth="9" defaultRowHeight="13.7"/>
  <cols>
    <col min="1" max="1" width="9" style="1"/>
    <col min="2" max="3" width="7.77477477477477" style="3" customWidth="1"/>
    <col min="4" max="4" width="9.67567567567568" style="3" customWidth="1"/>
    <col min="5" max="5" width="13.027027027027" style="4" customWidth="1"/>
    <col min="6" max="6" width="11.2342342342342" style="4" customWidth="1"/>
    <col min="7" max="7" width="9.68468468468468" style="5" customWidth="1"/>
    <col min="8" max="8" width="13.1711711711712" style="6" customWidth="1"/>
    <col min="9" max="16337" width="9" style="1"/>
    <col min="16338" max="16338" width="9" style="2"/>
    <col min="16339" max="16384" width="9" style="1"/>
  </cols>
  <sheetData>
    <row r="1" s="1" customFormat="1" ht="41.15" spans="1:1024 1025:16352">
      <c r="A1" s="7"/>
      <c r="B1" s="8"/>
      <c r="C1" s="8"/>
      <c r="D1" s="8" t="s">
        <v>0</v>
      </c>
      <c r="E1" s="8" t="s">
        <v>1</v>
      </c>
      <c r="F1" s="8" t="s">
        <v>2</v>
      </c>
      <c r="G1" s="9" t="s">
        <v>3</v>
      </c>
      <c r="H1" s="10" t="s">
        <v>4</v>
      </c>
    </row>
    <row r="2" s="1" customFormat="1" spans="1:1024 1025:16352">
      <c r="A2" s="7" t="s">
        <v>29</v>
      </c>
      <c r="B2" s="8"/>
      <c r="C2" s="8"/>
      <c r="D2" s="11" t="s">
        <v>7</v>
      </c>
      <c r="E2" s="11" t="s">
        <v>7</v>
      </c>
      <c r="F2" s="11" t="s">
        <v>8</v>
      </c>
      <c r="G2" s="12" t="s">
        <v>30</v>
      </c>
      <c r="H2" s="13" t="s">
        <v>10</v>
      </c>
    </row>
    <row r="3" s="2" customFormat="1" spans="1:1024 1025:16352">
      <c r="A3" s="14">
        <v>1</v>
      </c>
      <c r="B3" s="11" t="s">
        <v>12</v>
      </c>
      <c r="C3" s="11" t="s">
        <v>13</v>
      </c>
      <c r="D3" s="15">
        <v>457</v>
      </c>
      <c r="E3" s="16">
        <v>40</v>
      </c>
      <c r="F3" s="16">
        <v>3692</v>
      </c>
      <c r="G3" s="17">
        <v>12</v>
      </c>
      <c r="H3" s="18">
        <f t="shared" ref="H3:H12" si="0">(D3-E3)*E3*0.02466*F3*G3/1000/1000</f>
        <v>18.2235111552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</row>
    <row r="4" s="1" customFormat="1" spans="1:1024 1025:16352">
      <c r="A4" s="14">
        <v>2</v>
      </c>
      <c r="B4" s="11" t="s">
        <v>12</v>
      </c>
      <c r="C4" s="11" t="s">
        <v>13</v>
      </c>
      <c r="D4" s="15">
        <v>457</v>
      </c>
      <c r="E4" s="16">
        <v>40</v>
      </c>
      <c r="F4" s="16">
        <v>4286</v>
      </c>
      <c r="G4" s="17">
        <v>24</v>
      </c>
      <c r="H4" s="18">
        <f t="shared" si="0"/>
        <v>42.3109256832</v>
      </c>
      <c r="XDJ4" s="2"/>
    </row>
    <row r="5" s="1" customFormat="1" spans="1:1024 1025:16352">
      <c r="A5" s="14">
        <v>3</v>
      </c>
      <c r="B5" s="11" t="s">
        <v>12</v>
      </c>
      <c r="C5" s="11" t="s">
        <v>13</v>
      </c>
      <c r="D5" s="15">
        <v>457</v>
      </c>
      <c r="E5" s="16">
        <v>40</v>
      </c>
      <c r="F5" s="16">
        <v>4707</v>
      </c>
      <c r="G5" s="17">
        <v>16</v>
      </c>
      <c r="H5" s="18">
        <f t="shared" si="0"/>
        <v>30.9779945856</v>
      </c>
      <c r="XDJ5" s="2"/>
    </row>
    <row r="6" s="1" customFormat="1" spans="1:1024 1025:16352">
      <c r="A6" s="14">
        <v>4</v>
      </c>
      <c r="B6" s="11" t="s">
        <v>12</v>
      </c>
      <c r="C6" s="11" t="s">
        <v>13</v>
      </c>
      <c r="D6" s="15">
        <v>457</v>
      </c>
      <c r="E6" s="16">
        <v>40</v>
      </c>
      <c r="F6" s="16">
        <v>4982</v>
      </c>
      <c r="G6" s="17">
        <v>4</v>
      </c>
      <c r="H6" s="18">
        <f t="shared" si="0"/>
        <v>8.1969603264</v>
      </c>
      <c r="XDJ6" s="2"/>
    </row>
    <row r="7" s="1" customFormat="1" spans="1:1024 1025:16352">
      <c r="A7" s="14">
        <v>5</v>
      </c>
      <c r="B7" s="11" t="s">
        <v>12</v>
      </c>
      <c r="C7" s="11" t="s">
        <v>13</v>
      </c>
      <c r="D7" s="15">
        <v>457</v>
      </c>
      <c r="E7" s="16">
        <v>40</v>
      </c>
      <c r="F7" s="16">
        <v>5471</v>
      </c>
      <c r="G7" s="17">
        <v>32</v>
      </c>
      <c r="H7" s="18">
        <f t="shared" si="0"/>
        <v>72.0121556736</v>
      </c>
      <c r="XDJ7" s="2"/>
    </row>
    <row r="8" s="1" customFormat="1" spans="1:1024 1025:16352">
      <c r="A8" s="14">
        <v>6</v>
      </c>
      <c r="B8" s="11" t="s">
        <v>12</v>
      </c>
      <c r="C8" s="11" t="s">
        <v>13</v>
      </c>
      <c r="D8" s="15">
        <v>457</v>
      </c>
      <c r="E8" s="16">
        <v>40</v>
      </c>
      <c r="F8" s="16">
        <v>6284</v>
      </c>
      <c r="G8" s="17">
        <v>4</v>
      </c>
      <c r="H8" s="18">
        <f t="shared" si="0"/>
        <v>10.3391607168</v>
      </c>
      <c r="XDJ8" s="2"/>
    </row>
    <row r="9" s="1" customFormat="1" spans="1:1024 1025:16352">
      <c r="A9" s="14">
        <v>7</v>
      </c>
      <c r="B9" s="11" t="s">
        <v>12</v>
      </c>
      <c r="C9" s="11" t="s">
        <v>13</v>
      </c>
      <c r="D9" s="15">
        <v>457</v>
      </c>
      <c r="E9" s="16">
        <v>40</v>
      </c>
      <c r="F9" s="16">
        <v>7851</v>
      </c>
      <c r="G9" s="17">
        <v>4</v>
      </c>
      <c r="H9" s="18">
        <f t="shared" si="0"/>
        <v>12.9173696352</v>
      </c>
      <c r="XDJ9" s="2"/>
    </row>
    <row r="10" s="1" customFormat="1" spans="1:1024 1025:16352">
      <c r="A10" s="14">
        <v>8</v>
      </c>
      <c r="B10" s="11" t="s">
        <v>12</v>
      </c>
      <c r="C10" s="11" t="s">
        <v>13</v>
      </c>
      <c r="D10" s="15">
        <v>457</v>
      </c>
      <c r="E10" s="16">
        <v>40</v>
      </c>
      <c r="F10" s="16">
        <v>5676</v>
      </c>
      <c r="G10" s="17">
        <v>8</v>
      </c>
      <c r="H10" s="18">
        <f t="shared" si="0"/>
        <v>18.6776181504</v>
      </c>
      <c r="XDJ10" s="2"/>
    </row>
    <row r="11" s="1" customFormat="1" spans="1:1024 1025:16352">
      <c r="A11" s="14">
        <v>9</v>
      </c>
      <c r="B11" s="11" t="s">
        <v>12</v>
      </c>
      <c r="C11" s="11" t="s">
        <v>13</v>
      </c>
      <c r="D11" s="15">
        <v>457</v>
      </c>
      <c r="E11" s="16">
        <v>40</v>
      </c>
      <c r="F11" s="16">
        <v>7053</v>
      </c>
      <c r="G11" s="17">
        <v>8</v>
      </c>
      <c r="H11" s="18">
        <f t="shared" si="0"/>
        <v>23.2088162112</v>
      </c>
      <c r="XDJ11" s="2"/>
    </row>
    <row r="12" s="1" customFormat="1" spans="1:1024 1025:16352">
      <c r="A12" s="14">
        <v>10</v>
      </c>
      <c r="B12" s="11" t="s">
        <v>12</v>
      </c>
      <c r="C12" s="11" t="s">
        <v>13</v>
      </c>
      <c r="D12" s="15">
        <v>457</v>
      </c>
      <c r="E12" s="16">
        <v>40</v>
      </c>
      <c r="F12" s="16">
        <v>6500</v>
      </c>
      <c r="G12" s="17">
        <v>1</v>
      </c>
      <c r="H12" s="18">
        <f t="shared" si="0"/>
        <v>2.6736372</v>
      </c>
      <c r="XDJ12" s="2"/>
    </row>
    <row r="13" s="1" customFormat="1" spans="1:1024 1025:16352">
      <c r="A13" s="7" t="s">
        <v>31</v>
      </c>
      <c r="B13" s="15"/>
      <c r="C13" s="15"/>
      <c r="D13" s="15"/>
      <c r="E13" s="16"/>
      <c r="F13" s="16"/>
      <c r="G13" s="19"/>
      <c r="H13" s="18">
        <f>SUM(H3:H12)</f>
        <v>239.5381493376</v>
      </c>
      <c r="XDJ13" s="2"/>
    </row>
    <row r="14" s="1" customFormat="1" spans="1:1024 1025:16352">
      <c r="B14" s="3"/>
      <c r="C14" s="3"/>
      <c r="D14" s="3"/>
      <c r="E14" s="4"/>
      <c r="F14" s="4"/>
      <c r="G14" s="5"/>
      <c r="H14" s="6"/>
      <c r="XDJ14" s="2"/>
    </row>
    <row r="15" spans="1:1024 1025:16352">
      <c r="A15" s="20" t="s">
        <v>32</v>
      </c>
      <c r="B15" s="20"/>
      <c r="C15" s="20"/>
      <c r="D15" s="20"/>
      <c r="E15" s="20"/>
      <c r="F15" s="20"/>
      <c r="G15" s="20"/>
    </row>
  </sheetData>
  <mergeCells count="3">
    <mergeCell ref="A15:G15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Tube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梅冰</dc:creator>
  <cp:lastModifiedBy>许见</cp:lastModifiedBy>
  <dcterms:created xsi:type="dcterms:W3CDTF">2006-09-16T00:00:00Z</dcterms:created>
  <cp:lastPrinted>2021-09-02T07:49:00Z</cp:lastPrinted>
  <dcterms:modified xsi:type="dcterms:W3CDTF">2026-11-03T05:10:15Z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46C93F3F55F54134B249093BBFE1A05C_13</vt:lpwstr>
  </property>
  <property fmtid="{D5CDD505-2E9C-101B-9397-08002B2CF9AE}" pid="4" name="CalculationRule">
    <vt:i4>0</vt:i4>
  </property>
</Properties>
</file>