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20" yWindow="0" windowWidth="16275" windowHeight="8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8" i="1"/>
  <c r="F9"/>
  <c r="F10"/>
  <c r="F11"/>
  <c r="F14"/>
  <c r="F15"/>
  <c r="F16"/>
  <c r="F17"/>
  <c r="F18"/>
  <c r="F19"/>
  <c r="F20"/>
  <c r="F21"/>
  <c r="F22"/>
  <c r="F23"/>
  <c r="F24"/>
  <c r="F25"/>
  <c r="F26"/>
  <c r="F27"/>
  <c r="F28"/>
  <c r="F31"/>
  <c r="F33"/>
  <c r="F34"/>
  <c r="F35"/>
  <c r="F36"/>
  <c r="F37"/>
  <c r="F38"/>
  <c r="F40"/>
  <c r="F41"/>
  <c r="F42"/>
  <c r="F43"/>
  <c r="F44"/>
  <c r="F46"/>
  <c r="F47"/>
  <c r="F48"/>
  <c r="F49"/>
  <c r="F50"/>
  <c r="F51"/>
  <c r="F52"/>
  <c r="F53"/>
  <c r="F54"/>
  <c r="F55"/>
  <c r="F56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F60" l="1"/>
  <c r="J61"/>
</calcChain>
</file>

<file path=xl/sharedStrings.xml><?xml version="1.0" encoding="utf-8"?>
<sst xmlns="http://schemas.openxmlformats.org/spreadsheetml/2006/main" count="109" uniqueCount="62">
  <si>
    <t>Item description</t>
  </si>
  <si>
    <t>A: Common items</t>
  </si>
  <si>
    <t>Thermometers</t>
  </si>
  <si>
    <t xml:space="preserve">Drip stand Stainless Steel </t>
  </si>
  <si>
    <t xml:space="preserve">Oxygen Concentrator 5 Lt Per Minute Dual </t>
  </si>
  <si>
    <t>Oxygen cylinder (Standard size)</t>
  </si>
  <si>
    <t>Oxygen cylinder (Small size portable)</t>
  </si>
  <si>
    <t>Oxygen delivery set regulator/flowmeter/humidifier(ADULTS)</t>
  </si>
  <si>
    <t>Oxygen delivery set regulator/flowmeter/humidifier(CHILD)</t>
  </si>
  <si>
    <t>Emergency tray (Empty tray)</t>
  </si>
  <si>
    <t>Cooler boxes (Vaccine carriers)</t>
  </si>
  <si>
    <t>Dianostic set</t>
  </si>
  <si>
    <t>BP MACHINE</t>
  </si>
  <si>
    <t>Dressing drums</t>
  </si>
  <si>
    <t>Medical trolley (with wheels)</t>
  </si>
  <si>
    <t xml:space="preserve">Suction  machine Portable with Battery Back up </t>
  </si>
  <si>
    <t xml:space="preserve">Weighing machine Mother and Child </t>
  </si>
  <si>
    <t>Minor suturing set</t>
  </si>
  <si>
    <t>General minor surgical set (Medium)</t>
  </si>
  <si>
    <t>Stethoscopes (Paediatrics and Adult sizes)</t>
  </si>
  <si>
    <t>Nebulizer</t>
  </si>
  <si>
    <t>Drs Chairs</t>
  </si>
  <si>
    <t xml:space="preserve">Patients chairs </t>
  </si>
  <si>
    <t xml:space="preserve">Mackintosh sheets </t>
  </si>
  <si>
    <t xml:space="preserve">B. Equipment and items Specific  for Mothers </t>
  </si>
  <si>
    <t>Fetoscope</t>
  </si>
  <si>
    <t>Fetal Doppler  Aid doppler machine</t>
  </si>
  <si>
    <t>Vaginal speculums (Small. Medium, large sizes)</t>
  </si>
  <si>
    <t>Dressing drums (large)</t>
  </si>
  <si>
    <t>Mobile examination light (lamp)</t>
  </si>
  <si>
    <t>IUCD insertion/removal kit</t>
  </si>
  <si>
    <t>C. Equipment and items Specific  for Children</t>
  </si>
  <si>
    <t>Peadiatric weighing scale ( For Suspension)</t>
  </si>
  <si>
    <t>Heightometer</t>
  </si>
  <si>
    <t xml:space="preserve">Length Mat </t>
  </si>
  <si>
    <t>Mid Upper arm circumference (MUAC) tape</t>
  </si>
  <si>
    <t>Childrens examination light (Head fitting)</t>
  </si>
  <si>
    <t>D. Laboratory equipment</t>
  </si>
  <si>
    <t>Light Microscope</t>
  </si>
  <si>
    <t>Centrifuge Machine 6 Tubes</t>
  </si>
  <si>
    <t>Glucometer</t>
  </si>
  <si>
    <t>Glucometer stripes (In packets of 50s)</t>
  </si>
  <si>
    <t>HB meter</t>
  </si>
  <si>
    <t xml:space="preserve">HB Meter Strips (in Packs of 50's) </t>
  </si>
  <si>
    <t>Rack for slides</t>
  </si>
  <si>
    <t>Glass slides (in Packets)</t>
  </si>
  <si>
    <t>Pippettes (Automatic and calbrated)</t>
  </si>
  <si>
    <t>Fridge (Small) 2.5 Cu"ft"</t>
  </si>
  <si>
    <t>Pregnancy Test Kits (Packs of 50')</t>
  </si>
  <si>
    <t>E. Optional items</t>
  </si>
  <si>
    <t xml:space="preserve">Autoclave </t>
  </si>
  <si>
    <t xml:space="preserve">Autoclave Tapes </t>
  </si>
  <si>
    <t>Qty</t>
  </si>
  <si>
    <t>Pulse Oximeter</t>
  </si>
  <si>
    <t>UNIT</t>
  </si>
  <si>
    <t>PC</t>
  </si>
  <si>
    <t>UNIT PRICE</t>
  </si>
  <si>
    <t>TOTAL PRICE</t>
  </si>
  <si>
    <t>Container clinic equipment and Items</t>
  </si>
  <si>
    <t>SUB TOTAL SUM FOR ONE CONTAINER CLINIC</t>
  </si>
  <si>
    <t xml:space="preserve"> MEDICAL EQUIPMENT </t>
  </si>
  <si>
    <t xml:space="preserve">Stretcher (Foldable) , chair stretchers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</si>
</sst>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4" fontId="0" fillId="0" borderId="0" xfId="0" applyNumberFormat="1"/>
    <xf numFmtId="4" fontId="1" fillId="0" borderId="0" xfId="0" applyNumberFormat="1" applyFont="1"/>
    <xf numFmtId="0" fontId="0" fillId="0" borderId="7" xfId="0" applyBorder="1"/>
    <xf numFmtId="0" fontId="0" fillId="0" borderId="7" xfId="0" applyBorder="1" applyAlignment="1">
      <alignment horizontal="center"/>
    </xf>
    <xf numFmtId="4" fontId="0" fillId="0" borderId="1" xfId="0" applyNumberFormat="1" applyBorder="1"/>
    <xf numFmtId="4" fontId="0" fillId="0" borderId="7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4" fontId="1" fillId="0" borderId="2" xfId="0" applyNumberFormat="1" applyFont="1" applyBorder="1"/>
    <xf numFmtId="4" fontId="1" fillId="0" borderId="4" xfId="0" applyNumberFormat="1" applyFont="1" applyBorder="1"/>
    <xf numFmtId="0" fontId="1" fillId="0" borderId="12" xfId="0" applyFont="1" applyBorder="1" applyAlignment="1">
      <alignment horizontal="center"/>
    </xf>
    <xf numFmtId="0" fontId="0" fillId="0" borderId="8" xfId="0" applyBorder="1"/>
    <xf numFmtId="0" fontId="0" fillId="0" borderId="13" xfId="0" applyBorder="1"/>
    <xf numFmtId="0" fontId="1" fillId="0" borderId="9" xfId="0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61"/>
  <sheetViews>
    <sheetView tabSelected="1" topLeftCell="A4" workbookViewId="0">
      <selection activeCell="M12" sqref="M12"/>
    </sheetView>
  </sheetViews>
  <sheetFormatPr defaultRowHeight="15"/>
  <cols>
    <col min="1" max="1" width="5.5703125" customWidth="1"/>
    <col min="2" max="2" width="56.28515625" customWidth="1"/>
    <col min="3" max="3" width="6.7109375" style="1" customWidth="1"/>
    <col min="4" max="4" width="4.85546875" style="1" customWidth="1"/>
    <col min="5" max="5" width="11.7109375" style="4" bestFit="1" customWidth="1"/>
    <col min="6" max="6" width="13.42578125" customWidth="1"/>
    <col min="7" max="9" width="10.140625" hidden="1" customWidth="1"/>
    <col min="10" max="10" width="14.140625" hidden="1" customWidth="1"/>
  </cols>
  <sheetData>
    <row r="2" spans="1:10" ht="18.75">
      <c r="A2" s="22" t="s">
        <v>60</v>
      </c>
      <c r="B2" s="22"/>
      <c r="C2" s="22"/>
      <c r="D2" s="22"/>
      <c r="E2" s="22"/>
      <c r="F2" s="22"/>
    </row>
    <row r="3" spans="1:10">
      <c r="A3" s="23"/>
      <c r="B3" s="23"/>
      <c r="C3" s="23"/>
      <c r="D3" s="23"/>
      <c r="E3" s="23"/>
      <c r="F3" s="23"/>
    </row>
    <row r="4" spans="1:10" ht="15.75" thickBot="1">
      <c r="A4" s="24"/>
      <c r="B4" s="24"/>
      <c r="C4" s="24"/>
      <c r="D4" s="24"/>
      <c r="E4" s="24"/>
      <c r="F4" s="24"/>
    </row>
    <row r="5" spans="1:10" ht="15.75" thickBot="1">
      <c r="A5" s="19" t="s">
        <v>58</v>
      </c>
      <c r="B5" s="20"/>
      <c r="C5" s="20"/>
      <c r="D5" s="20"/>
      <c r="E5" s="20"/>
      <c r="F5" s="21"/>
    </row>
    <row r="6" spans="1:10" s="2" customFormat="1">
      <c r="A6" s="14"/>
      <c r="B6" s="17" t="s">
        <v>0</v>
      </c>
      <c r="C6" s="17" t="s">
        <v>54</v>
      </c>
      <c r="D6" s="17" t="s">
        <v>52</v>
      </c>
      <c r="E6" s="18" t="s">
        <v>56</v>
      </c>
      <c r="F6" s="17" t="s">
        <v>57</v>
      </c>
    </row>
    <row r="7" spans="1:10" s="3" customFormat="1">
      <c r="A7" s="25" t="s">
        <v>1</v>
      </c>
      <c r="B7" s="26"/>
      <c r="C7" s="26"/>
      <c r="D7" s="26"/>
      <c r="E7" s="26"/>
      <c r="F7" s="27"/>
    </row>
    <row r="8" spans="1:10" s="2" customFormat="1">
      <c r="A8" s="15">
        <v>1</v>
      </c>
      <c r="B8" s="6" t="s">
        <v>2</v>
      </c>
      <c r="C8" s="7" t="s">
        <v>55</v>
      </c>
      <c r="D8" s="7">
        <v>4</v>
      </c>
      <c r="E8" s="8"/>
      <c r="F8" s="9">
        <f>E8*D8</f>
        <v>0</v>
      </c>
    </row>
    <row r="9" spans="1:10">
      <c r="A9" s="15">
        <v>2</v>
      </c>
      <c r="B9" s="6" t="s">
        <v>53</v>
      </c>
      <c r="C9" s="7" t="s">
        <v>55</v>
      </c>
      <c r="D9" s="7">
        <v>1</v>
      </c>
      <c r="E9" s="8"/>
      <c r="F9" s="9">
        <f t="shared" ref="F9:F31" si="0">E9*D9</f>
        <v>0</v>
      </c>
      <c r="G9" s="4">
        <v>2600</v>
      </c>
      <c r="H9" s="4">
        <v>650</v>
      </c>
      <c r="I9" s="4">
        <f>H9*1.5</f>
        <v>975</v>
      </c>
      <c r="J9" s="4">
        <f>G9*1.4</f>
        <v>3639.9999999999995</v>
      </c>
    </row>
    <row r="10" spans="1:10">
      <c r="A10" s="15">
        <v>3</v>
      </c>
      <c r="B10" s="6" t="s">
        <v>3</v>
      </c>
      <c r="C10" s="7" t="s">
        <v>55</v>
      </c>
      <c r="D10" s="7">
        <v>2</v>
      </c>
      <c r="E10" s="8"/>
      <c r="F10" s="9">
        <f t="shared" si="0"/>
        <v>0</v>
      </c>
      <c r="G10" s="4">
        <v>150000</v>
      </c>
      <c r="H10" s="4">
        <v>150000</v>
      </c>
      <c r="I10" s="4">
        <f t="shared" ref="I10:I60" si="1">H10*1.5</f>
        <v>225000</v>
      </c>
      <c r="J10" s="4">
        <f t="shared" ref="J10:J60" si="2">G10*1.4</f>
        <v>210000</v>
      </c>
    </row>
    <row r="11" spans="1:10">
      <c r="A11" s="15">
        <v>4</v>
      </c>
      <c r="B11" s="6" t="s">
        <v>4</v>
      </c>
      <c r="C11" s="7" t="s">
        <v>55</v>
      </c>
      <c r="D11" s="7">
        <v>1</v>
      </c>
      <c r="E11" s="8"/>
      <c r="F11" s="9">
        <f t="shared" si="0"/>
        <v>0</v>
      </c>
      <c r="G11" s="4">
        <v>24000</v>
      </c>
      <c r="H11" s="4">
        <v>12000</v>
      </c>
      <c r="I11" s="4">
        <f t="shared" si="1"/>
        <v>18000</v>
      </c>
      <c r="J11" s="4">
        <f t="shared" si="2"/>
        <v>33600</v>
      </c>
    </row>
    <row r="12" spans="1:10">
      <c r="A12" s="15">
        <v>5</v>
      </c>
      <c r="B12" s="6" t="s">
        <v>5</v>
      </c>
      <c r="C12" s="7" t="s">
        <v>55</v>
      </c>
      <c r="D12" s="7">
        <v>1</v>
      </c>
      <c r="E12" s="8"/>
      <c r="F12" s="9">
        <v>0</v>
      </c>
      <c r="G12" s="4">
        <v>162400</v>
      </c>
      <c r="H12" s="4">
        <v>162400</v>
      </c>
      <c r="I12" s="4">
        <f t="shared" si="1"/>
        <v>243600</v>
      </c>
      <c r="J12" s="4">
        <f t="shared" si="2"/>
        <v>227360</v>
      </c>
    </row>
    <row r="13" spans="1:10">
      <c r="A13" s="15">
        <v>6</v>
      </c>
      <c r="B13" s="6" t="s">
        <v>6</v>
      </c>
      <c r="C13" s="7" t="s">
        <v>55</v>
      </c>
      <c r="D13" s="7">
        <v>1</v>
      </c>
      <c r="E13" s="8"/>
      <c r="F13" s="9">
        <v>0</v>
      </c>
      <c r="G13" s="4">
        <v>80000</v>
      </c>
      <c r="H13" s="4">
        <v>80000</v>
      </c>
      <c r="I13" s="4">
        <f t="shared" si="1"/>
        <v>120000</v>
      </c>
      <c r="J13" s="4">
        <f t="shared" si="2"/>
        <v>112000</v>
      </c>
    </row>
    <row r="14" spans="1:10">
      <c r="A14" s="15">
        <v>7</v>
      </c>
      <c r="B14" s="6" t="s">
        <v>7</v>
      </c>
      <c r="C14" s="7" t="s">
        <v>55</v>
      </c>
      <c r="D14" s="7">
        <v>2</v>
      </c>
      <c r="E14" s="8"/>
      <c r="F14" s="9">
        <f t="shared" si="0"/>
        <v>0</v>
      </c>
      <c r="G14" s="4">
        <v>30000</v>
      </c>
      <c r="H14" s="4">
        <v>30000</v>
      </c>
      <c r="I14" s="4">
        <f t="shared" si="1"/>
        <v>45000</v>
      </c>
      <c r="J14" s="4">
        <f t="shared" si="2"/>
        <v>42000</v>
      </c>
    </row>
    <row r="15" spans="1:10">
      <c r="A15" s="15">
        <v>8</v>
      </c>
      <c r="B15" s="6" t="s">
        <v>8</v>
      </c>
      <c r="C15" s="7" t="s">
        <v>55</v>
      </c>
      <c r="D15" s="7">
        <v>2</v>
      </c>
      <c r="E15" s="8"/>
      <c r="F15" s="9">
        <f t="shared" si="0"/>
        <v>0</v>
      </c>
      <c r="G15" s="4">
        <v>60000</v>
      </c>
      <c r="H15" s="4">
        <v>30000</v>
      </c>
      <c r="I15" s="4">
        <f t="shared" si="1"/>
        <v>45000</v>
      </c>
      <c r="J15" s="4">
        <f t="shared" si="2"/>
        <v>84000</v>
      </c>
    </row>
    <row r="16" spans="1:10">
      <c r="A16" s="15">
        <v>9</v>
      </c>
      <c r="B16" s="6" t="s">
        <v>61</v>
      </c>
      <c r="C16" s="7" t="s">
        <v>55</v>
      </c>
      <c r="D16" s="7">
        <v>1</v>
      </c>
      <c r="E16" s="8"/>
      <c r="F16" s="9">
        <f t="shared" si="0"/>
        <v>0</v>
      </c>
      <c r="G16" s="4">
        <v>60000</v>
      </c>
      <c r="H16" s="4">
        <v>30000</v>
      </c>
      <c r="I16" s="4">
        <f t="shared" si="1"/>
        <v>45000</v>
      </c>
      <c r="J16" s="4">
        <f t="shared" si="2"/>
        <v>84000</v>
      </c>
    </row>
    <row r="17" spans="1:10">
      <c r="A17" s="15">
        <v>10</v>
      </c>
      <c r="B17" s="6" t="s">
        <v>9</v>
      </c>
      <c r="C17" s="7" t="s">
        <v>55</v>
      </c>
      <c r="D17" s="7">
        <v>1</v>
      </c>
      <c r="E17" s="8"/>
      <c r="F17" s="9">
        <f t="shared" si="0"/>
        <v>0</v>
      </c>
      <c r="G17" s="4">
        <v>140000</v>
      </c>
      <c r="H17" s="4">
        <v>140000</v>
      </c>
      <c r="I17" s="4">
        <f t="shared" si="1"/>
        <v>210000</v>
      </c>
      <c r="J17" s="4">
        <f t="shared" si="2"/>
        <v>196000</v>
      </c>
    </row>
    <row r="18" spans="1:10">
      <c r="A18" s="15">
        <v>11</v>
      </c>
      <c r="B18" s="6" t="s">
        <v>10</v>
      </c>
      <c r="C18" s="7" t="s">
        <v>55</v>
      </c>
      <c r="D18" s="7">
        <v>2</v>
      </c>
      <c r="E18" s="8"/>
      <c r="F18" s="9">
        <f t="shared" si="0"/>
        <v>0</v>
      </c>
      <c r="G18" s="4">
        <v>5000</v>
      </c>
      <c r="H18" s="4">
        <v>5000</v>
      </c>
      <c r="I18" s="4">
        <f t="shared" si="1"/>
        <v>7500</v>
      </c>
      <c r="J18" s="4">
        <f t="shared" si="2"/>
        <v>7000</v>
      </c>
    </row>
    <row r="19" spans="1:10">
      <c r="A19" s="15">
        <v>12</v>
      </c>
      <c r="B19" s="6" t="s">
        <v>11</v>
      </c>
      <c r="C19" s="7" t="s">
        <v>55</v>
      </c>
      <c r="D19" s="7">
        <v>1</v>
      </c>
      <c r="E19" s="8"/>
      <c r="F19" s="9">
        <f t="shared" si="0"/>
        <v>0</v>
      </c>
      <c r="G19" s="4">
        <v>50000</v>
      </c>
      <c r="H19" s="4">
        <v>25000</v>
      </c>
      <c r="I19" s="4">
        <f t="shared" si="1"/>
        <v>37500</v>
      </c>
      <c r="J19" s="4">
        <f t="shared" si="2"/>
        <v>70000</v>
      </c>
    </row>
    <row r="20" spans="1:10">
      <c r="A20" s="15">
        <v>13</v>
      </c>
      <c r="B20" s="6" t="s">
        <v>12</v>
      </c>
      <c r="C20" s="7" t="s">
        <v>55</v>
      </c>
      <c r="D20" s="7">
        <v>1</v>
      </c>
      <c r="E20" s="8"/>
      <c r="F20" s="9">
        <f t="shared" si="0"/>
        <v>0</v>
      </c>
      <c r="G20" s="4">
        <v>14800</v>
      </c>
      <c r="H20" s="4">
        <v>14800</v>
      </c>
      <c r="I20" s="4">
        <f t="shared" si="1"/>
        <v>22200</v>
      </c>
      <c r="J20" s="4">
        <f t="shared" si="2"/>
        <v>20720</v>
      </c>
    </row>
    <row r="21" spans="1:10">
      <c r="A21" s="15">
        <v>14</v>
      </c>
      <c r="B21" s="6" t="s">
        <v>13</v>
      </c>
      <c r="C21" s="7" t="s">
        <v>55</v>
      </c>
      <c r="D21" s="7">
        <v>2</v>
      </c>
      <c r="E21" s="8"/>
      <c r="F21" s="9">
        <f t="shared" si="0"/>
        <v>0</v>
      </c>
      <c r="G21" s="4">
        <v>5000</v>
      </c>
      <c r="H21" s="4">
        <v>5000</v>
      </c>
      <c r="I21" s="4">
        <f t="shared" si="1"/>
        <v>7500</v>
      </c>
      <c r="J21" s="4">
        <f t="shared" si="2"/>
        <v>7000</v>
      </c>
    </row>
    <row r="22" spans="1:10">
      <c r="A22" s="15">
        <v>15</v>
      </c>
      <c r="B22" s="6" t="s">
        <v>14</v>
      </c>
      <c r="C22" s="7" t="s">
        <v>55</v>
      </c>
      <c r="D22" s="7">
        <v>1</v>
      </c>
      <c r="E22" s="8"/>
      <c r="F22" s="9">
        <f t="shared" si="0"/>
        <v>0</v>
      </c>
      <c r="G22" s="4">
        <v>40000</v>
      </c>
      <c r="H22" s="4">
        <v>20000</v>
      </c>
      <c r="I22" s="4">
        <f t="shared" si="1"/>
        <v>30000</v>
      </c>
      <c r="J22" s="4">
        <f t="shared" si="2"/>
        <v>56000</v>
      </c>
    </row>
    <row r="23" spans="1:10">
      <c r="A23" s="15">
        <v>16</v>
      </c>
      <c r="B23" s="6" t="s">
        <v>15</v>
      </c>
      <c r="C23" s="7" t="s">
        <v>55</v>
      </c>
      <c r="D23" s="7">
        <v>1</v>
      </c>
      <c r="E23" s="8"/>
      <c r="F23" s="9">
        <f t="shared" si="0"/>
        <v>0</v>
      </c>
      <c r="G23" s="4">
        <v>120000</v>
      </c>
      <c r="H23" s="4">
        <v>120000</v>
      </c>
      <c r="I23" s="4">
        <f t="shared" si="1"/>
        <v>180000</v>
      </c>
      <c r="J23" s="4">
        <f t="shared" si="2"/>
        <v>168000</v>
      </c>
    </row>
    <row r="24" spans="1:10">
      <c r="A24" s="15">
        <v>17</v>
      </c>
      <c r="B24" s="6" t="s">
        <v>16</v>
      </c>
      <c r="C24" s="7" t="s">
        <v>55</v>
      </c>
      <c r="D24" s="7">
        <v>1</v>
      </c>
      <c r="E24" s="8"/>
      <c r="F24" s="9">
        <f t="shared" si="0"/>
        <v>0</v>
      </c>
      <c r="G24" s="4">
        <v>62000</v>
      </c>
      <c r="H24" s="4">
        <v>62000</v>
      </c>
      <c r="I24" s="4">
        <f t="shared" si="1"/>
        <v>93000</v>
      </c>
      <c r="J24" s="4">
        <f t="shared" si="2"/>
        <v>86800</v>
      </c>
    </row>
    <row r="25" spans="1:10">
      <c r="A25" s="15">
        <v>18</v>
      </c>
      <c r="B25" s="6" t="s">
        <v>17</v>
      </c>
      <c r="C25" s="7" t="s">
        <v>55</v>
      </c>
      <c r="D25" s="7">
        <v>1</v>
      </c>
      <c r="E25" s="8"/>
      <c r="F25" s="9">
        <f t="shared" si="0"/>
        <v>0</v>
      </c>
      <c r="G25" s="4">
        <v>74000</v>
      </c>
      <c r="H25" s="4">
        <v>74000</v>
      </c>
      <c r="I25" s="4">
        <f t="shared" si="1"/>
        <v>111000</v>
      </c>
      <c r="J25" s="4">
        <f t="shared" si="2"/>
        <v>103600</v>
      </c>
    </row>
    <row r="26" spans="1:10">
      <c r="A26" s="15">
        <v>19</v>
      </c>
      <c r="B26" s="6" t="s">
        <v>18</v>
      </c>
      <c r="C26" s="7" t="s">
        <v>55</v>
      </c>
      <c r="D26" s="7">
        <v>1</v>
      </c>
      <c r="E26" s="8"/>
      <c r="F26" s="9">
        <f t="shared" si="0"/>
        <v>0</v>
      </c>
      <c r="G26" s="4">
        <v>12000</v>
      </c>
      <c r="H26" s="4">
        <v>12000</v>
      </c>
      <c r="I26" s="4">
        <f t="shared" si="1"/>
        <v>18000</v>
      </c>
      <c r="J26" s="4">
        <f t="shared" si="2"/>
        <v>16800</v>
      </c>
    </row>
    <row r="27" spans="1:10">
      <c r="A27" s="15">
        <v>20</v>
      </c>
      <c r="B27" s="6" t="s">
        <v>19</v>
      </c>
      <c r="C27" s="7" t="s">
        <v>55</v>
      </c>
      <c r="D27" s="7">
        <v>2</v>
      </c>
      <c r="E27" s="8"/>
      <c r="F27" s="9">
        <f t="shared" si="0"/>
        <v>0</v>
      </c>
      <c r="G27" s="4">
        <v>24000</v>
      </c>
      <c r="H27" s="4">
        <v>24000</v>
      </c>
      <c r="I27" s="4">
        <f t="shared" si="1"/>
        <v>36000</v>
      </c>
      <c r="J27" s="4">
        <f t="shared" si="2"/>
        <v>33600</v>
      </c>
    </row>
    <row r="28" spans="1:10">
      <c r="A28" s="15">
        <v>21</v>
      </c>
      <c r="B28" s="6" t="s">
        <v>20</v>
      </c>
      <c r="C28" s="7" t="s">
        <v>55</v>
      </c>
      <c r="D28" s="7">
        <v>1</v>
      </c>
      <c r="E28" s="8"/>
      <c r="F28" s="9">
        <f t="shared" si="0"/>
        <v>0</v>
      </c>
      <c r="G28" s="4">
        <v>21600</v>
      </c>
      <c r="H28" s="4">
        <v>10800</v>
      </c>
      <c r="I28" s="4">
        <f t="shared" si="1"/>
        <v>16200</v>
      </c>
      <c r="J28" s="4">
        <f t="shared" si="2"/>
        <v>30239.999999999996</v>
      </c>
    </row>
    <row r="29" spans="1:10">
      <c r="A29" s="15">
        <v>22</v>
      </c>
      <c r="B29" s="6" t="s">
        <v>21</v>
      </c>
      <c r="C29" s="7" t="s">
        <v>55</v>
      </c>
      <c r="D29" s="7">
        <v>2</v>
      </c>
      <c r="E29" s="8"/>
      <c r="F29" s="9">
        <v>0</v>
      </c>
      <c r="G29" s="4">
        <v>75000</v>
      </c>
      <c r="H29" s="4">
        <v>75000</v>
      </c>
      <c r="I29" s="4">
        <f t="shared" si="1"/>
        <v>112500</v>
      </c>
      <c r="J29" s="4">
        <f t="shared" si="2"/>
        <v>105000</v>
      </c>
    </row>
    <row r="30" spans="1:10">
      <c r="A30" s="15">
        <v>23</v>
      </c>
      <c r="B30" s="6" t="s">
        <v>22</v>
      </c>
      <c r="C30" s="7" t="s">
        <v>55</v>
      </c>
      <c r="D30" s="7">
        <v>2</v>
      </c>
      <c r="E30" s="8"/>
      <c r="F30" s="9">
        <v>0</v>
      </c>
      <c r="G30" s="4">
        <v>50000</v>
      </c>
      <c r="H30" s="4">
        <v>25000</v>
      </c>
      <c r="I30" s="4">
        <f t="shared" si="1"/>
        <v>37500</v>
      </c>
      <c r="J30" s="4">
        <f t="shared" si="2"/>
        <v>70000</v>
      </c>
    </row>
    <row r="31" spans="1:10">
      <c r="A31" s="15">
        <v>24</v>
      </c>
      <c r="B31" s="6" t="s">
        <v>23</v>
      </c>
      <c r="C31" s="7" t="s">
        <v>55</v>
      </c>
      <c r="D31" s="7">
        <v>4</v>
      </c>
      <c r="E31" s="8"/>
      <c r="F31" s="9">
        <f t="shared" si="0"/>
        <v>0</v>
      </c>
      <c r="G31" s="4">
        <v>20000</v>
      </c>
      <c r="H31" s="4">
        <v>10000</v>
      </c>
      <c r="I31" s="4">
        <f t="shared" si="1"/>
        <v>15000</v>
      </c>
      <c r="J31" s="4">
        <f t="shared" si="2"/>
        <v>28000</v>
      </c>
    </row>
    <row r="32" spans="1:10">
      <c r="A32" s="25" t="s">
        <v>24</v>
      </c>
      <c r="B32" s="26"/>
      <c r="C32" s="26"/>
      <c r="D32" s="26"/>
      <c r="E32" s="26"/>
      <c r="F32" s="27"/>
      <c r="G32" s="4">
        <v>20000</v>
      </c>
      <c r="H32" s="4">
        <v>5000</v>
      </c>
      <c r="I32" s="4">
        <f t="shared" si="1"/>
        <v>7500</v>
      </c>
      <c r="J32" s="4">
        <f t="shared" si="2"/>
        <v>28000</v>
      </c>
    </row>
    <row r="33" spans="1:10" s="2" customFormat="1">
      <c r="A33" s="15">
        <v>25</v>
      </c>
      <c r="B33" s="6" t="s">
        <v>25</v>
      </c>
      <c r="C33" s="7" t="s">
        <v>55</v>
      </c>
      <c r="D33" s="7">
        <v>1</v>
      </c>
      <c r="E33" s="8"/>
      <c r="F33" s="9">
        <f t="shared" ref="F33:F44" si="3">E33*D33</f>
        <v>0</v>
      </c>
      <c r="G33" s="5"/>
      <c r="H33" s="5"/>
      <c r="I33" s="4">
        <f t="shared" si="1"/>
        <v>0</v>
      </c>
      <c r="J33" s="4">
        <f t="shared" si="2"/>
        <v>0</v>
      </c>
    </row>
    <row r="34" spans="1:10">
      <c r="A34" s="15">
        <v>26</v>
      </c>
      <c r="B34" s="6" t="s">
        <v>26</v>
      </c>
      <c r="C34" s="7" t="s">
        <v>55</v>
      </c>
      <c r="D34" s="7">
        <v>1</v>
      </c>
      <c r="E34" s="8"/>
      <c r="F34" s="9">
        <f t="shared" si="3"/>
        <v>0</v>
      </c>
      <c r="G34" s="4">
        <v>1000</v>
      </c>
      <c r="H34" s="4">
        <v>1000</v>
      </c>
      <c r="I34" s="4">
        <f t="shared" si="1"/>
        <v>1500</v>
      </c>
      <c r="J34" s="4">
        <f t="shared" si="2"/>
        <v>1400</v>
      </c>
    </row>
    <row r="35" spans="1:10">
      <c r="A35" s="15">
        <v>27</v>
      </c>
      <c r="B35" s="6" t="s">
        <v>27</v>
      </c>
      <c r="C35" s="7" t="s">
        <v>55</v>
      </c>
      <c r="D35" s="7">
        <v>6</v>
      </c>
      <c r="E35" s="8"/>
      <c r="F35" s="9">
        <f t="shared" si="3"/>
        <v>0</v>
      </c>
      <c r="G35" s="4">
        <v>68000</v>
      </c>
      <c r="H35" s="4">
        <v>68000</v>
      </c>
      <c r="I35" s="4">
        <f t="shared" si="1"/>
        <v>102000</v>
      </c>
      <c r="J35" s="4">
        <f t="shared" si="2"/>
        <v>95200</v>
      </c>
    </row>
    <row r="36" spans="1:10">
      <c r="A36" s="15">
        <v>28</v>
      </c>
      <c r="B36" s="6" t="s">
        <v>28</v>
      </c>
      <c r="C36" s="7" t="s">
        <v>55</v>
      </c>
      <c r="D36" s="7">
        <v>2</v>
      </c>
      <c r="E36" s="8"/>
      <c r="F36" s="9">
        <f t="shared" si="3"/>
        <v>0</v>
      </c>
      <c r="G36" s="4">
        <v>6000</v>
      </c>
      <c r="H36" s="4">
        <v>1000</v>
      </c>
      <c r="I36" s="4">
        <f t="shared" si="1"/>
        <v>1500</v>
      </c>
      <c r="J36" s="4">
        <f t="shared" si="2"/>
        <v>8400</v>
      </c>
    </row>
    <row r="37" spans="1:10">
      <c r="A37" s="15">
        <v>29</v>
      </c>
      <c r="B37" s="6" t="s">
        <v>29</v>
      </c>
      <c r="C37" s="7" t="s">
        <v>55</v>
      </c>
      <c r="D37" s="7">
        <v>1</v>
      </c>
      <c r="E37" s="8"/>
      <c r="F37" s="9">
        <f t="shared" si="3"/>
        <v>0</v>
      </c>
      <c r="G37" s="4">
        <v>40000</v>
      </c>
      <c r="H37" s="4">
        <v>20000</v>
      </c>
      <c r="I37" s="4">
        <f t="shared" si="1"/>
        <v>30000</v>
      </c>
      <c r="J37" s="4">
        <f t="shared" si="2"/>
        <v>56000</v>
      </c>
    </row>
    <row r="38" spans="1:10">
      <c r="A38" s="15">
        <v>30</v>
      </c>
      <c r="B38" s="6" t="s">
        <v>30</v>
      </c>
      <c r="C38" s="7" t="s">
        <v>55</v>
      </c>
      <c r="D38" s="7">
        <v>1</v>
      </c>
      <c r="E38" s="8"/>
      <c r="F38" s="9">
        <f t="shared" si="3"/>
        <v>0</v>
      </c>
      <c r="G38" s="4">
        <v>70000</v>
      </c>
      <c r="H38" s="4">
        <v>70000</v>
      </c>
      <c r="I38" s="4">
        <f t="shared" si="1"/>
        <v>105000</v>
      </c>
      <c r="J38" s="4">
        <f t="shared" si="2"/>
        <v>98000</v>
      </c>
    </row>
    <row r="39" spans="1:10">
      <c r="A39" s="25" t="s">
        <v>31</v>
      </c>
      <c r="B39" s="26"/>
      <c r="C39" s="26"/>
      <c r="D39" s="26"/>
      <c r="E39" s="26"/>
      <c r="F39" s="27"/>
      <c r="G39" s="4">
        <v>20000</v>
      </c>
      <c r="H39" s="4">
        <v>20000</v>
      </c>
      <c r="I39" s="4">
        <f t="shared" si="1"/>
        <v>30000</v>
      </c>
      <c r="J39" s="4">
        <f t="shared" si="2"/>
        <v>28000</v>
      </c>
    </row>
    <row r="40" spans="1:10" s="2" customFormat="1">
      <c r="A40" s="15">
        <v>31</v>
      </c>
      <c r="B40" s="6" t="s">
        <v>32</v>
      </c>
      <c r="C40" s="7" t="s">
        <v>55</v>
      </c>
      <c r="D40" s="7">
        <v>1</v>
      </c>
      <c r="E40" s="8"/>
      <c r="F40" s="9">
        <f t="shared" si="3"/>
        <v>0</v>
      </c>
      <c r="G40" s="5"/>
      <c r="H40" s="5"/>
      <c r="I40" s="4">
        <f t="shared" si="1"/>
        <v>0</v>
      </c>
      <c r="J40" s="4">
        <f t="shared" si="2"/>
        <v>0</v>
      </c>
    </row>
    <row r="41" spans="1:10">
      <c r="A41" s="15">
        <v>32</v>
      </c>
      <c r="B41" s="6" t="s">
        <v>33</v>
      </c>
      <c r="C41" s="7" t="s">
        <v>55</v>
      </c>
      <c r="D41" s="7">
        <v>1</v>
      </c>
      <c r="E41" s="8"/>
      <c r="F41" s="9">
        <f t="shared" si="3"/>
        <v>0</v>
      </c>
      <c r="G41" s="4">
        <v>25000</v>
      </c>
      <c r="H41" s="4">
        <v>25000</v>
      </c>
      <c r="I41" s="4">
        <f t="shared" si="1"/>
        <v>37500</v>
      </c>
      <c r="J41" s="4">
        <f t="shared" si="2"/>
        <v>35000</v>
      </c>
    </row>
    <row r="42" spans="1:10">
      <c r="A42" s="15">
        <v>33</v>
      </c>
      <c r="B42" s="6" t="s">
        <v>34</v>
      </c>
      <c r="C42" s="7" t="s">
        <v>55</v>
      </c>
      <c r="D42" s="7">
        <v>1</v>
      </c>
      <c r="E42" s="8"/>
      <c r="F42" s="9">
        <f t="shared" si="3"/>
        <v>0</v>
      </c>
      <c r="G42" s="4">
        <v>28000</v>
      </c>
      <c r="H42" s="4">
        <v>28000</v>
      </c>
      <c r="I42" s="4">
        <f t="shared" si="1"/>
        <v>42000</v>
      </c>
      <c r="J42" s="4">
        <f t="shared" si="2"/>
        <v>39200</v>
      </c>
    </row>
    <row r="43" spans="1:10">
      <c r="A43" s="15">
        <v>34</v>
      </c>
      <c r="B43" s="6" t="s">
        <v>35</v>
      </c>
      <c r="C43" s="7" t="s">
        <v>55</v>
      </c>
      <c r="D43" s="7">
        <v>1</v>
      </c>
      <c r="E43" s="8"/>
      <c r="F43" s="9">
        <f t="shared" si="3"/>
        <v>0</v>
      </c>
      <c r="G43" s="4">
        <v>9000</v>
      </c>
      <c r="H43" s="4">
        <v>9000</v>
      </c>
      <c r="I43" s="4">
        <f t="shared" si="1"/>
        <v>13500</v>
      </c>
      <c r="J43" s="4">
        <f t="shared" si="2"/>
        <v>12600</v>
      </c>
    </row>
    <row r="44" spans="1:10">
      <c r="A44" s="15">
        <v>35</v>
      </c>
      <c r="B44" s="6" t="s">
        <v>36</v>
      </c>
      <c r="C44" s="7" t="s">
        <v>55</v>
      </c>
      <c r="D44" s="7">
        <v>1</v>
      </c>
      <c r="E44" s="8"/>
      <c r="F44" s="9">
        <f t="shared" si="3"/>
        <v>0</v>
      </c>
      <c r="G44" s="4">
        <v>1000</v>
      </c>
      <c r="H44" s="4">
        <v>1000</v>
      </c>
      <c r="I44" s="4">
        <f t="shared" si="1"/>
        <v>1500</v>
      </c>
      <c r="J44" s="4">
        <f t="shared" si="2"/>
        <v>1400</v>
      </c>
    </row>
    <row r="45" spans="1:10">
      <c r="A45" s="25" t="s">
        <v>37</v>
      </c>
      <c r="B45" s="26"/>
      <c r="C45" s="26"/>
      <c r="D45" s="26"/>
      <c r="E45" s="26"/>
      <c r="F45" s="27"/>
      <c r="G45" s="4">
        <v>40000</v>
      </c>
      <c r="H45" s="4">
        <v>40000</v>
      </c>
      <c r="I45" s="4">
        <f t="shared" si="1"/>
        <v>60000</v>
      </c>
      <c r="J45" s="4">
        <f t="shared" si="2"/>
        <v>56000</v>
      </c>
    </row>
    <row r="46" spans="1:10" s="2" customFormat="1">
      <c r="A46" s="15">
        <v>36</v>
      </c>
      <c r="B46" s="6" t="s">
        <v>38</v>
      </c>
      <c r="C46" s="7" t="s">
        <v>55</v>
      </c>
      <c r="D46" s="7">
        <v>1</v>
      </c>
      <c r="E46" s="8"/>
      <c r="F46" s="9">
        <f t="shared" ref="F46:F56" si="4">E46*D46</f>
        <v>0</v>
      </c>
      <c r="G46" s="5"/>
      <c r="H46" s="5"/>
      <c r="I46" s="4">
        <f t="shared" si="1"/>
        <v>0</v>
      </c>
      <c r="J46" s="4">
        <f t="shared" si="2"/>
        <v>0</v>
      </c>
    </row>
    <row r="47" spans="1:10">
      <c r="A47" s="15">
        <v>37</v>
      </c>
      <c r="B47" s="6" t="s">
        <v>39</v>
      </c>
      <c r="C47" s="7" t="s">
        <v>55</v>
      </c>
      <c r="D47" s="7">
        <v>1</v>
      </c>
      <c r="E47" s="8"/>
      <c r="F47" s="9">
        <f t="shared" si="4"/>
        <v>0</v>
      </c>
      <c r="G47" s="4">
        <v>150000</v>
      </c>
      <c r="H47" s="4">
        <v>150000</v>
      </c>
      <c r="I47" s="4">
        <f t="shared" si="1"/>
        <v>225000</v>
      </c>
      <c r="J47" s="4">
        <f t="shared" si="2"/>
        <v>210000</v>
      </c>
    </row>
    <row r="48" spans="1:10">
      <c r="A48" s="15">
        <v>38</v>
      </c>
      <c r="B48" s="6" t="s">
        <v>40</v>
      </c>
      <c r="C48" s="7" t="s">
        <v>55</v>
      </c>
      <c r="D48" s="7">
        <v>1</v>
      </c>
      <c r="E48" s="8"/>
      <c r="F48" s="9">
        <f t="shared" si="4"/>
        <v>0</v>
      </c>
      <c r="G48" s="4">
        <v>110000</v>
      </c>
      <c r="H48" s="4">
        <v>110000</v>
      </c>
      <c r="I48" s="4">
        <f t="shared" si="1"/>
        <v>165000</v>
      </c>
      <c r="J48" s="4">
        <f t="shared" si="2"/>
        <v>154000</v>
      </c>
    </row>
    <row r="49" spans="1:10">
      <c r="A49" s="15">
        <v>39</v>
      </c>
      <c r="B49" s="6" t="s">
        <v>41</v>
      </c>
      <c r="C49" s="7" t="s">
        <v>55</v>
      </c>
      <c r="D49" s="7">
        <v>50</v>
      </c>
      <c r="E49" s="8"/>
      <c r="F49" s="9">
        <f t="shared" si="4"/>
        <v>0</v>
      </c>
      <c r="G49" s="4">
        <v>5000</v>
      </c>
      <c r="H49" s="4">
        <v>5000</v>
      </c>
      <c r="I49" s="4">
        <f t="shared" si="1"/>
        <v>7500</v>
      </c>
      <c r="J49" s="4">
        <f t="shared" si="2"/>
        <v>7000</v>
      </c>
    </row>
    <row r="50" spans="1:10">
      <c r="A50" s="15">
        <v>40</v>
      </c>
      <c r="B50" s="6" t="s">
        <v>42</v>
      </c>
      <c r="C50" s="7" t="s">
        <v>55</v>
      </c>
      <c r="D50" s="7">
        <v>1</v>
      </c>
      <c r="E50" s="8"/>
      <c r="F50" s="9">
        <f t="shared" si="4"/>
        <v>0</v>
      </c>
      <c r="G50" s="4">
        <v>100000</v>
      </c>
      <c r="H50" s="4">
        <v>2000</v>
      </c>
      <c r="I50" s="4">
        <f t="shared" si="1"/>
        <v>3000</v>
      </c>
      <c r="J50" s="4">
        <f t="shared" si="2"/>
        <v>140000</v>
      </c>
    </row>
    <row r="51" spans="1:10">
      <c r="A51" s="15">
        <v>41</v>
      </c>
      <c r="B51" s="6" t="s">
        <v>43</v>
      </c>
      <c r="C51" s="7" t="s">
        <v>55</v>
      </c>
      <c r="D51" s="7">
        <v>50</v>
      </c>
      <c r="E51" s="8"/>
      <c r="F51" s="9">
        <f t="shared" si="4"/>
        <v>0</v>
      </c>
      <c r="G51" s="4">
        <v>10000</v>
      </c>
      <c r="H51" s="4">
        <v>10000</v>
      </c>
      <c r="I51" s="4">
        <f t="shared" si="1"/>
        <v>15000</v>
      </c>
      <c r="J51" s="4">
        <f t="shared" si="2"/>
        <v>14000</v>
      </c>
    </row>
    <row r="52" spans="1:10">
      <c r="A52" s="15">
        <v>42</v>
      </c>
      <c r="B52" s="6" t="s">
        <v>44</v>
      </c>
      <c r="C52" s="7" t="s">
        <v>55</v>
      </c>
      <c r="D52" s="7">
        <v>2</v>
      </c>
      <c r="E52" s="8"/>
      <c r="F52" s="9">
        <f t="shared" si="4"/>
        <v>0</v>
      </c>
      <c r="G52" s="4">
        <v>175000</v>
      </c>
      <c r="H52" s="4">
        <v>3500</v>
      </c>
      <c r="I52" s="4">
        <f t="shared" si="1"/>
        <v>5250</v>
      </c>
      <c r="J52" s="4">
        <f t="shared" si="2"/>
        <v>244999.99999999997</v>
      </c>
    </row>
    <row r="53" spans="1:10">
      <c r="A53" s="15">
        <v>43</v>
      </c>
      <c r="B53" s="6" t="s">
        <v>45</v>
      </c>
      <c r="C53" s="7" t="s">
        <v>55</v>
      </c>
      <c r="D53" s="7">
        <v>10</v>
      </c>
      <c r="E53" s="8"/>
      <c r="F53" s="9">
        <f t="shared" si="4"/>
        <v>0</v>
      </c>
      <c r="G53" s="4">
        <v>3000</v>
      </c>
      <c r="H53" s="4">
        <v>1500</v>
      </c>
      <c r="I53" s="4">
        <f t="shared" si="1"/>
        <v>2250</v>
      </c>
      <c r="J53" s="4">
        <f t="shared" si="2"/>
        <v>4200</v>
      </c>
    </row>
    <row r="54" spans="1:10">
      <c r="A54" s="15">
        <v>44</v>
      </c>
      <c r="B54" s="6" t="s">
        <v>46</v>
      </c>
      <c r="C54" s="7" t="s">
        <v>55</v>
      </c>
      <c r="D54" s="7">
        <v>3</v>
      </c>
      <c r="E54" s="8"/>
      <c r="F54" s="9">
        <f t="shared" si="4"/>
        <v>0</v>
      </c>
      <c r="G54" s="4">
        <v>1400</v>
      </c>
      <c r="H54" s="4">
        <v>140</v>
      </c>
      <c r="I54" s="4">
        <f t="shared" si="1"/>
        <v>210</v>
      </c>
      <c r="J54" s="4">
        <f t="shared" si="2"/>
        <v>1959.9999999999998</v>
      </c>
    </row>
    <row r="55" spans="1:10">
      <c r="A55" s="15">
        <v>45</v>
      </c>
      <c r="B55" s="6" t="s">
        <v>47</v>
      </c>
      <c r="C55" s="7" t="s">
        <v>55</v>
      </c>
      <c r="D55" s="7">
        <v>1</v>
      </c>
      <c r="E55" s="8"/>
      <c r="F55" s="9">
        <f t="shared" si="4"/>
        <v>0</v>
      </c>
      <c r="G55" s="4">
        <v>57000</v>
      </c>
      <c r="H55" s="4">
        <v>19000</v>
      </c>
      <c r="I55" s="4">
        <f t="shared" si="1"/>
        <v>28500</v>
      </c>
      <c r="J55" s="4">
        <f t="shared" si="2"/>
        <v>79800</v>
      </c>
    </row>
    <row r="56" spans="1:10">
      <c r="A56" s="15">
        <v>46</v>
      </c>
      <c r="B56" s="6" t="s">
        <v>48</v>
      </c>
      <c r="C56" s="7" t="s">
        <v>55</v>
      </c>
      <c r="D56" s="7">
        <v>10</v>
      </c>
      <c r="E56" s="8"/>
      <c r="F56" s="9">
        <f t="shared" si="4"/>
        <v>0</v>
      </c>
      <c r="G56" s="4">
        <v>20000</v>
      </c>
      <c r="H56" s="4">
        <v>20000</v>
      </c>
      <c r="I56" s="4">
        <f t="shared" si="1"/>
        <v>30000</v>
      </c>
      <c r="J56" s="4">
        <f t="shared" si="2"/>
        <v>28000</v>
      </c>
    </row>
    <row r="57" spans="1:10">
      <c r="A57" s="25" t="s">
        <v>49</v>
      </c>
      <c r="B57" s="26"/>
      <c r="C57" s="26"/>
      <c r="D57" s="26"/>
      <c r="E57" s="26"/>
      <c r="F57" s="27"/>
      <c r="G57" s="4">
        <v>5000</v>
      </c>
      <c r="H57" s="4">
        <v>500</v>
      </c>
      <c r="I57" s="4">
        <f t="shared" si="1"/>
        <v>750</v>
      </c>
      <c r="J57" s="4">
        <f t="shared" si="2"/>
        <v>7000</v>
      </c>
    </row>
    <row r="58" spans="1:10" s="2" customFormat="1">
      <c r="A58" s="15">
        <v>47</v>
      </c>
      <c r="B58" s="6" t="s">
        <v>50</v>
      </c>
      <c r="C58" s="7" t="s">
        <v>55</v>
      </c>
      <c r="D58" s="7">
        <v>1</v>
      </c>
      <c r="E58" s="8"/>
      <c r="F58" s="9">
        <v>0</v>
      </c>
      <c r="G58" s="5"/>
      <c r="H58" s="5"/>
      <c r="I58" s="4">
        <f t="shared" si="1"/>
        <v>0</v>
      </c>
      <c r="J58" s="4">
        <f t="shared" si="2"/>
        <v>0</v>
      </c>
    </row>
    <row r="59" spans="1:10" ht="15.75" thickBot="1">
      <c r="A59" s="16">
        <v>48</v>
      </c>
      <c r="B59" s="10" t="s">
        <v>51</v>
      </c>
      <c r="C59" s="11" t="s">
        <v>55</v>
      </c>
      <c r="D59" s="11">
        <v>10</v>
      </c>
      <c r="E59" s="8"/>
      <c r="F59" s="9">
        <v>0</v>
      </c>
      <c r="G59" s="4">
        <v>220000</v>
      </c>
      <c r="H59" s="4">
        <v>220000</v>
      </c>
      <c r="I59" s="4">
        <f t="shared" si="1"/>
        <v>330000</v>
      </c>
      <c r="J59" s="4">
        <f t="shared" si="2"/>
        <v>308000</v>
      </c>
    </row>
    <row r="60" spans="1:10" ht="15.75" thickBot="1">
      <c r="A60" s="19" t="s">
        <v>59</v>
      </c>
      <c r="B60" s="20"/>
      <c r="C60" s="20"/>
      <c r="D60" s="20"/>
      <c r="E60" s="13"/>
      <c r="F60" s="12">
        <f>SUM(F8:F59)</f>
        <v>0</v>
      </c>
      <c r="G60" s="4">
        <v>2800</v>
      </c>
      <c r="H60" s="4">
        <v>280</v>
      </c>
      <c r="I60" s="4">
        <f t="shared" si="1"/>
        <v>420</v>
      </c>
      <c r="J60" s="4">
        <f t="shared" si="2"/>
        <v>3919.9999999999995</v>
      </c>
    </row>
    <row r="61" spans="1:10" s="2" customFormat="1" ht="15.75" thickBot="1">
      <c r="A61"/>
      <c r="B61"/>
      <c r="C61" s="1"/>
      <c r="D61" s="1"/>
      <c r="E61" s="4"/>
      <c r="F61"/>
      <c r="J61" s="12">
        <f>SUM(J9:J60)</f>
        <v>3457440</v>
      </c>
    </row>
  </sheetData>
  <mergeCells count="10">
    <mergeCell ref="A60:D60"/>
    <mergeCell ref="A5:F5"/>
    <mergeCell ref="A2:F2"/>
    <mergeCell ref="A3:F3"/>
    <mergeCell ref="A4:F4"/>
    <mergeCell ref="A7:F7"/>
    <mergeCell ref="A32:F32"/>
    <mergeCell ref="A39:F39"/>
    <mergeCell ref="A45:F45"/>
    <mergeCell ref="A57:F5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0" sqref="C20"/>
    </sheetView>
  </sheetViews>
  <sheetFormatPr defaultRowHeight="15"/>
  <cols>
    <col min="2" max="2" width="20" customWidth="1"/>
    <col min="3" max="3" width="64.57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Okong'o</dc:creator>
  <cp:lastModifiedBy>Moses Okong'o</cp:lastModifiedBy>
  <cp:lastPrinted>2014-06-08T12:48:22Z</cp:lastPrinted>
  <dcterms:created xsi:type="dcterms:W3CDTF">2014-06-06T12:59:02Z</dcterms:created>
  <dcterms:modified xsi:type="dcterms:W3CDTF">2014-11-28T13:00:22Z</dcterms:modified>
</cp:coreProperties>
</file>