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HuaweiMoveData\Users\宝菱\Desktop\2026\2026报价\RFF\9.2巴西项目无缝不锈钢焊管\外操询价\"/>
    </mc:Choice>
  </mc:AlternateContent>
  <bookViews>
    <workbookView windowWidth="32065" windowHeight="18034"/>
  </bookViews>
  <sheets>
    <sheet name="无缝钢管" sheetId="1" r:id="rId1"/>
  </sheets>
  <definedNames>
    <definedName name="_xlnm._FilterDatabase" localSheetId="0" hidden="1">无缝钢管!$A$1:$D$45</definedName>
    <definedName name="_xlnm.Print_Titles" localSheetId="0">无缝钢管!$1:$1</definedName>
    <definedName name="_xlnm.Print_Area" localSheetId="0">无缝钢管!$A$1:$G$38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<sst xmlns="http://schemas.openxmlformats.org/spreadsheetml/2006/main" count="104" uniqueCount="57">
  <si>
    <t>#</t>
  </si>
  <si>
    <t>标准</t>
  </si>
  <si>
    <t>描述</t>
  </si>
  <si>
    <t>OD 外径 (mm)</t>
  </si>
  <si>
    <t>WT 壁厚 (mm)</t>
  </si>
  <si>
    <t>长度（米）</t>
  </si>
  <si>
    <t>重量（KG/M）</t>
  </si>
  <si>
    <t>总重量（KG）</t>
  </si>
  <si>
    <t>价格</t>
  </si>
  <si>
    <t>Pipe AS</t>
  </si>
  <si>
    <t>A335 GR.P9</t>
  </si>
  <si>
    <t>规格 0.75-XXS/0.308，无缝钢管，合金钢 ASTM A335 GR.P9，ASME B36.10M，坡口端</t>
  </si>
  <si>
    <t>规格 1-XXS/0.358，无缝钢管，合金钢 ASTM A335 GR.P9，ASME B36.10M，坡口端</t>
  </si>
  <si>
    <t>无缝钢管，合金钢 ASTM A335 GR.P9，ASME B36.10M，坡口端，坡口按 ASME B16.25，规格 0.5-XXS/0.294</t>
  </si>
  <si>
    <t>无缝钢管，合金钢 ASTM A335 GR.P9，ASME B36.10M，坡口端，坡口按 ASME B16.25，规格 1.5-XXS/0.400</t>
  </si>
  <si>
    <t>无缝钢管，合金钢 ASTM A335 GR.P9，ASME B36.10M，坡口端，坡口按 ASME B16.25，规格 2-SCH160/0.344</t>
  </si>
  <si>
    <t>无缝钢管，合金钢 ASTM A335 GR.P9，ASME B36.10M，坡口端，坡口按 ASME B16.25，规格 3-SCH160/0.438</t>
  </si>
  <si>
    <t>无缝钢管，合金钢 ASTM A335 GR.P9，ASME B36.10M，坡口端，坡口按 ASME B16.25，规格 4-SCH120/0.438</t>
  </si>
  <si>
    <t>无缝钢管，合金钢 ASTM A335 GR.P9，ASME B36.10M，坡口端，坡口按 ASME B16.25，规格 6-SCH120/0.562</t>
  </si>
  <si>
    <t>无缝钢管，合金钢 ASTM A335 GR.P9，ASME B36.10M，坡口端，坡口按 ASME B16.25，规格 8-SCH60/0.406</t>
  </si>
  <si>
    <t>无缝钢管，合金钢 ASTM A335 GR.P9，ASME B36.10M，坡口端，坡口按 ASME B16.25，规格 8-SCH80/0.500</t>
  </si>
  <si>
    <t>无缝钢管，合金钢 ASTM A335 GR.P9，ASME B36.10M，坡口端，坡口按 ASME B16.25，规格 10-SCH60/0.500</t>
  </si>
  <si>
    <t>无缝钢管，合金钢 ASTM A335 GR.P9，ASME B36.10M，坡口端，坡口按 ASME B16.25，规格 10-SCH80/0.594</t>
  </si>
  <si>
    <t>无缝钢管，合金钢 ASTM A335 GR.P9，ASME B36.10M，坡口端，坡口按 ASME B16.25，规格 14-SCH80/0.750</t>
  </si>
  <si>
    <t>A335 GR.P11</t>
  </si>
  <si>
    <t>无缝钢管，合金钢 ASTM A335 GR.P11，ASME B36.10M，平端，规格 0.75-SCH160/0.219</t>
  </si>
  <si>
    <t>无缝钢管，合金钢 ASTM A335 GR.P11，ASME B36.10M，坡口端，坡口按 ASME B16.25，规格 8-SCH40/0.322</t>
  </si>
  <si>
    <t>无缝钢管，合金钢 ASTM A335 GR.P11，ASME B36.10M，坡口端，坡口按 ASME B16.25，规格 10-SCH40/0.365</t>
  </si>
  <si>
    <t>A335 GR.P5</t>
  </si>
  <si>
    <t>无缝钢管，合金钢 ASTM A335 GR.P5，ASME B36.10M，平端，规格 0.75-SCH160/0.219</t>
  </si>
  <si>
    <t>无缝钢管，合金钢 ASTM A335 GR.P5，ASME B36.10M，平端，规格 0.75-XXS/0.308</t>
  </si>
  <si>
    <t>无缝钢管，合金钢 ASTM A335 GR.P5，ASME B36.10M，平端，规格 1-SCH160/0.250</t>
  </si>
  <si>
    <t>无缝钢管，合金钢 ASTM A335 GR.P5，ASME B36.10M，平端，规格 1-XXS/0.358</t>
  </si>
  <si>
    <t>无缝钢管，合金钢 ASTM A335 GR.P5，ASME B36.10M，平端，规格 1.5-SCH160/0.281</t>
  </si>
  <si>
    <t>无缝钢管，合金钢 ASTM A335 GR.P5，ASME B36.10M，平端，规格 1.5-XXS/0.400</t>
  </si>
  <si>
    <t>无缝钢管，合金钢 ASTM A335 GR.P5，ASME B36.10M，坡口端，坡口按 ASME B16.25，规格 2-SCH160/0.344</t>
  </si>
  <si>
    <t>无缝钢管，合金钢 ASTM A335 GR.P5，ASME B36.10M，坡口端，坡口按 ASME B16.25，规格 2-SCH80/0.218</t>
  </si>
  <si>
    <t>无缝钢管，合金钢 ASTM A335 GR.P5，ASME B36.10M，坡口端，坡口按 ASME B16.25，规格 3-SCH160/0.438</t>
  </si>
  <si>
    <t>无缝钢管，合金钢 ASTM A335 GR.P5，ASME B36.10M，坡口端，坡口按 ASME B16.25，规格 3-SCH40/0.216</t>
  </si>
  <si>
    <t>无缝钢管，合金钢 ASTM A335 GR.P5，ASME B36.10M，坡口端，坡口按 ASME B16.25，规格 4-SCH120/0.438</t>
  </si>
  <si>
    <t>无缝钢管，合金钢 ASTM A335 GR.P5，ASME B36.10M，坡口端，坡口按 ASME B16.25，规格 4-SCH40/0.237</t>
  </si>
  <si>
    <t>无缝钢管，合金钢 ASTM A335 GR.P5，ASME B36.10M，坡口端，坡口按 ASME B16.25，规格 4-SCH80/0.337</t>
  </si>
  <si>
    <t>无缝钢管，合金钢 ASTM A335 GR.P5，ASME B36.10M，坡口端，坡口按 ASME B16.25，规格 8-SCH20/0.250</t>
  </si>
  <si>
    <t>无缝钢管，合金钢 ASTM A335 GR.P5，ASME B36.10M，坡口端，坡口按 ASME B16.25，规格 8-SCH60/0.406</t>
  </si>
  <si>
    <t>无缝钢管，合金钢 ASTM A335 GR.P5，ASME B36.10M，坡口端，坡口按 ASME B16.25，规格 8-SCH80/0.500</t>
  </si>
  <si>
    <t>无缝钢管，合金钢 ASTM A335 GR.P5，ASME B36.10M，坡口端，坡口按 ASME B16.25，规格 10-SCH60/0.500</t>
  </si>
  <si>
    <t>无缝钢管，合金钢 ASTM A335 GR.P5，ASME B36.10M，坡口端，坡口按 ASME B16.25，规格 12-SCH40/0.406</t>
  </si>
  <si>
    <t>无缝钢管，合金钢 ASTM A335 GR.P5，ASME B36.10M，坡口端，坡口按 ASME B16.25，规格 12-SCH80/0.688</t>
  </si>
  <si>
    <t>无缝钢管，合金钢 ASTM A335 GR.P5，ASME B36.10M，坡口端，坡口按 ASME B16.25，规格 14-SCH40/0.438</t>
  </si>
  <si>
    <t>无缝钢管，合金钢 ASTM A335 GR.P5，ASME B36.10M，坡口端，坡口按 ASME B16.25，规格 14-SCH80/0.750</t>
  </si>
  <si>
    <t>Pipe CS</t>
  </si>
  <si>
    <t>API 5L GR.X65</t>
  </si>
  <si>
    <t>无缝钢管，碳钢 API 5L GR.X65 PSL2，ASME B36.10M，平端，规格 2-SCH40/0.154</t>
  </si>
  <si>
    <t>无缝钢管，合金钢 ASTM A335 GR.P9，ASME B36.10M，坡口端，坡口按 ASME B16.25，规格 3-SCH40/0.216</t>
  </si>
  <si>
    <t>无缝钢管，合金钢 ASTM A335 GR.P9，ASME B36.10M，坡口端，坡口按 ASME B16.25，规格 12-SCH80/0.688</t>
  </si>
  <si>
    <t>无缝钢管，合金钢 ASTM A335 GR.P11，ASME B36.10M，坡口端，坡口按 ASME B16.25，规格 6-SCH120/0.562</t>
  </si>
  <si>
    <t>无缝钢管，合金钢 ASTM A335 GR.P11，ASME B36.10M，坡口端，坡口按 ASME B16.25，规格 14-SCH120/1.094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</si>
</sst>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\ &quot;Kg&quot;"/>
    <numFmt numFmtId="177" formatCode="_-* #,##0.00\ [$€-407]_-;\-* #,##0.00\ [$€-407]_-;_-* &quot;-&quot;??\ [$€-407]_-;_-@_-"/>
    <numFmt numFmtId="178" formatCode="0.00_);[Red]\(0.00\)"/>
  </numFmts>
  <fonts count="21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176" fontId="0" fillId="0" borderId="0" xfId="0" applyNumberFormat="1" applyAlignment="1">
      <alignment horizontal="center" vertical="top"/>
    </xf>
    <xf numFmtId="177" fontId="0" fillId="0" borderId="0" xfId="0" applyNumberFormat="1" applyAlignment="1">
      <alignment horizontal="center" vertical="top"/>
    </xf>
    <xf numFmtId="178" fontId="0" fillId="0" borderId="0" xfId="0" applyNumberFormat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178" fontId="1" fillId="0" borderId="1" xfId="0" applyNumberFormat="1" applyFont="1" applyFill="1" applyBorder="1" applyAlignment="1">
      <alignment horizontal="center" vertical="top" wrapText="1"/>
    </xf>
    <xf numFmtId="177" fontId="1" fillId="0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178" fontId="0" fillId="0" borderId="1" xfId="0" applyNumberFormat="1" applyBorder="1" applyAlignment="1">
      <alignment horizontal="center" vertical="top"/>
    </xf>
    <xf numFmtId="177" fontId="0" fillId="0" borderId="1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6"/>
  <sheetViews>
    <sheetView tabSelected="1" workbookViewId="0">
      <pane ySplit="1" topLeftCell="A2" activePane="bottomLeft" state="frozen"/>
      <selection/>
      <selection pane="bottomLeft" activeCell="H64" sqref="H64"/>
    </sheetView>
  </sheetViews>
  <sheetFormatPr defaultColWidth="11.4166666666667" defaultRowHeight="14.1"/>
  <cols>
    <col min="1" max="1" width="6.58333333333333" style="2" customWidth="1"/>
    <col min="2" max="2" width="8.75" style="2" hidden="1" customWidth="1"/>
    <col min="3" max="3" width="17.25" style="3" customWidth="1"/>
    <col min="4" max="4" width="55" style="4" customWidth="1"/>
    <col min="5" max="5" width="13" style="5" customWidth="1"/>
    <col min="6" max="6" width="13" style="6" customWidth="1"/>
    <col min="7" max="7" width="9.25" style="7" customWidth="1"/>
    <col min="8" max="9" width="10.75" style="8" customWidth="1"/>
    <col min="10" max="16377" width="10.75" style="2" customWidth="1"/>
    <col min="16378" max="16378" width="10.75" style="2"/>
    <col min="16379" max="16384" width="11.4166666666667" style="2"/>
  </cols>
  <sheetData>
    <row r="1" s="1" customFormat="1" ht="28" customHeight="1" spans="1:10">
      <c r="A1" s="9" t="s">
        <v>0</v>
      </c>
      <c r="B1" s="10" t="s">
        <v>1</v>
      </c>
      <c r="C1" s="11" t="s">
        <v>2</v>
      </c>
      <c r="D1" s="11" t="s">
        <v>2</v>
      </c>
      <c r="E1" s="11" t="s">
        <v>3</v>
      </c>
      <c r="F1" s="11" t="s">
        <v>4</v>
      </c>
      <c r="G1" s="11" t="s">
        <v>5</v>
      </c>
      <c r="H1" s="12" t="s">
        <v>6</v>
      </c>
      <c r="I1" s="12" t="s">
        <v>7</v>
      </c>
      <c r="J1" s="13" t="s">
        <v>8</v>
      </c>
    </row>
    <row r="2" ht="28" customHeight="1" spans="1:10">
      <c r="A2" s="14">
        <v>1</v>
      </c>
      <c r="B2" s="14" t="s">
        <v>9</v>
      </c>
      <c r="C2" s="15" t="s">
        <v>10</v>
      </c>
      <c r="D2" s="16" t="s">
        <v>11</v>
      </c>
      <c r="E2" s="17">
        <v>26.7</v>
      </c>
      <c r="F2" s="17">
        <v>7.82</v>
      </c>
      <c r="G2" s="18">
        <f>12+126</f>
        <v>138</v>
      </c>
      <c r="H2" s="19">
        <f>0.02466*F2*(E2-F2)</f>
        <v>3.640841856</v>
      </c>
      <c r="I2" s="19">
        <f>H2*G2</f>
        <v>502.436176128</v>
      </c>
      <c r="J2" s="20"/>
    </row>
    <row r="3" ht="28" customHeight="1" spans="1:10">
      <c r="A3" s="14">
        <v>2</v>
      </c>
      <c r="B3" s="14" t="s">
        <v>9</v>
      </c>
      <c r="C3" s="21"/>
      <c r="D3" s="16" t="s">
        <v>12</v>
      </c>
      <c r="E3" s="17">
        <v>33.4</v>
      </c>
      <c r="F3" s="17">
        <v>9.09</v>
      </c>
      <c r="G3" s="18">
        <f>6+12</f>
        <v>18</v>
      </c>
      <c r="H3" s="19">
        <f>0.02466*F3*(E3-F3)</f>
        <v>5.449315014</v>
      </c>
      <c r="I3" s="19">
        <f>H3*G3</f>
        <v>98.087670252</v>
      </c>
      <c r="J3" s="20"/>
    </row>
    <row r="4" ht="28" customHeight="1" spans="1:10">
      <c r="A4" s="14">
        <v>3</v>
      </c>
      <c r="B4" s="14" t="s">
        <v>9</v>
      </c>
      <c r="C4" s="21"/>
      <c r="D4" s="16" t="s">
        <v>13</v>
      </c>
      <c r="E4" s="17">
        <v>21.3</v>
      </c>
      <c r="F4" s="17">
        <v>7.47</v>
      </c>
      <c r="G4" s="18">
        <v>6</v>
      </c>
      <c r="H4" s="19">
        <f>0.02466*F4*(E4-F4)</f>
        <v>2.547627066</v>
      </c>
      <c r="I4" s="19">
        <f>H4*G4</f>
        <v>15.285762396</v>
      </c>
      <c r="J4" s="20"/>
    </row>
    <row r="5" ht="28" customHeight="1" spans="1:10">
      <c r="A5" s="14">
        <v>4</v>
      </c>
      <c r="B5" s="14" t="s">
        <v>9</v>
      </c>
      <c r="C5" s="21"/>
      <c r="D5" s="16" t="s">
        <v>14</v>
      </c>
      <c r="E5" s="17">
        <v>48.3</v>
      </c>
      <c r="F5" s="17">
        <v>10.16</v>
      </c>
      <c r="G5" s="18">
        <v>192</v>
      </c>
      <c r="H5" s="19">
        <f t="shared" ref="H5:H45" si="0">0.02466*F5*(E5-F5)</f>
        <v>9.555809184</v>
      </c>
      <c r="I5" s="19">
        <f t="shared" ref="I5:I45" si="1">H5*G5</f>
        <v>1834.715363328</v>
      </c>
      <c r="J5" s="20"/>
    </row>
    <row r="6" ht="28" customHeight="1" spans="1:10">
      <c r="A6" s="14">
        <v>5</v>
      </c>
      <c r="B6" s="14" t="s">
        <v>9</v>
      </c>
      <c r="C6" s="21"/>
      <c r="D6" s="16" t="s">
        <v>15</v>
      </c>
      <c r="E6" s="17">
        <v>60.3</v>
      </c>
      <c r="F6" s="17">
        <v>8.74</v>
      </c>
      <c r="G6" s="18">
        <v>24</v>
      </c>
      <c r="H6" s="19">
        <f t="shared" si="0"/>
        <v>11.112644304</v>
      </c>
      <c r="I6" s="19">
        <f t="shared" si="1"/>
        <v>266.703463296</v>
      </c>
      <c r="J6" s="20"/>
    </row>
    <row r="7" ht="28" customHeight="1" spans="1:10">
      <c r="A7" s="14">
        <v>6</v>
      </c>
      <c r="B7" s="14" t="s">
        <v>9</v>
      </c>
      <c r="C7" s="21"/>
      <c r="D7" s="16" t="s">
        <v>16</v>
      </c>
      <c r="E7" s="17">
        <v>88.9</v>
      </c>
      <c r="F7" s="17">
        <v>11.13</v>
      </c>
      <c r="G7" s="18">
        <v>6</v>
      </c>
      <c r="H7" s="19">
        <f t="shared" si="0"/>
        <v>21.345205266</v>
      </c>
      <c r="I7" s="19">
        <f t="shared" si="1"/>
        <v>128.071231596</v>
      </c>
      <c r="J7" s="20"/>
    </row>
    <row r="8" ht="28" customHeight="1" spans="1:10">
      <c r="A8" s="14">
        <v>7</v>
      </c>
      <c r="B8" s="14" t="s">
        <v>9</v>
      </c>
      <c r="C8" s="21"/>
      <c r="D8" s="16" t="s">
        <v>17</v>
      </c>
      <c r="E8" s="17">
        <v>114.3</v>
      </c>
      <c r="F8" s="17">
        <v>11.13</v>
      </c>
      <c r="G8" s="18">
        <v>12</v>
      </c>
      <c r="H8" s="19">
        <f t="shared" si="0"/>
        <v>28.316636586</v>
      </c>
      <c r="I8" s="19">
        <f t="shared" si="1"/>
        <v>339.799639032</v>
      </c>
      <c r="J8" s="20"/>
    </row>
    <row r="9" ht="28" customHeight="1" spans="1:10">
      <c r="A9" s="14">
        <v>8</v>
      </c>
      <c r="B9" s="14" t="s">
        <v>9</v>
      </c>
      <c r="C9" s="21"/>
      <c r="D9" s="16" t="s">
        <v>18</v>
      </c>
      <c r="E9" s="17">
        <v>168.3</v>
      </c>
      <c r="F9" s="17">
        <v>14.27</v>
      </c>
      <c r="G9" s="18">
        <v>6</v>
      </c>
      <c r="H9" s="19">
        <f t="shared" si="0"/>
        <v>54.202879746</v>
      </c>
      <c r="I9" s="19">
        <f t="shared" si="1"/>
        <v>325.217278476</v>
      </c>
      <c r="J9" s="20"/>
    </row>
    <row r="10" ht="28" customHeight="1" spans="1:10">
      <c r="A10" s="14">
        <v>9</v>
      </c>
      <c r="B10" s="14" t="s">
        <v>9</v>
      </c>
      <c r="C10" s="21"/>
      <c r="D10" s="16" t="s">
        <v>19</v>
      </c>
      <c r="E10" s="17">
        <v>219.1</v>
      </c>
      <c r="F10" s="17">
        <v>10.31</v>
      </c>
      <c r="G10" s="18">
        <v>6</v>
      </c>
      <c r="H10" s="19">
        <f t="shared" si="0"/>
        <v>53.083730034</v>
      </c>
      <c r="I10" s="19">
        <f t="shared" si="1"/>
        <v>318.502380204</v>
      </c>
      <c r="J10" s="20"/>
    </row>
    <row r="11" ht="28" customHeight="1" spans="1:10">
      <c r="A11" s="14">
        <v>10</v>
      </c>
      <c r="B11" s="14" t="s">
        <v>9</v>
      </c>
      <c r="C11" s="21"/>
      <c r="D11" s="16" t="s">
        <v>20</v>
      </c>
      <c r="E11" s="17">
        <v>219.1</v>
      </c>
      <c r="F11" s="17">
        <v>12.7</v>
      </c>
      <c r="G11" s="18">
        <v>6</v>
      </c>
      <c r="H11" s="19">
        <f t="shared" si="0"/>
        <v>64.6407648</v>
      </c>
      <c r="I11" s="19">
        <f t="shared" si="1"/>
        <v>387.8445888</v>
      </c>
      <c r="J11" s="20"/>
    </row>
    <row r="12" ht="28" customHeight="1" spans="1:10">
      <c r="A12" s="14">
        <v>11</v>
      </c>
      <c r="B12" s="14" t="s">
        <v>9</v>
      </c>
      <c r="C12" s="21"/>
      <c r="D12" s="16" t="s">
        <v>21</v>
      </c>
      <c r="E12" s="17">
        <v>273</v>
      </c>
      <c r="F12" s="17">
        <v>12.7</v>
      </c>
      <c r="G12" s="18">
        <v>6</v>
      </c>
      <c r="H12" s="19">
        <f t="shared" si="0"/>
        <v>81.5212746</v>
      </c>
      <c r="I12" s="19">
        <f t="shared" si="1"/>
        <v>489.1276476</v>
      </c>
      <c r="J12" s="20"/>
    </row>
    <row r="13" ht="28" customHeight="1" spans="1:10">
      <c r="A13" s="14">
        <v>12</v>
      </c>
      <c r="B13" s="14" t="s">
        <v>9</v>
      </c>
      <c r="C13" s="21"/>
      <c r="D13" s="16" t="s">
        <v>22</v>
      </c>
      <c r="E13" s="17">
        <v>273</v>
      </c>
      <c r="F13" s="17">
        <v>15.09</v>
      </c>
      <c r="G13" s="18">
        <v>6</v>
      </c>
      <c r="H13" s="19">
        <f t="shared" si="0"/>
        <v>95.973314454</v>
      </c>
      <c r="I13" s="19">
        <f t="shared" si="1"/>
        <v>575.839886724</v>
      </c>
      <c r="J13" s="20"/>
    </row>
    <row r="14" ht="28" customHeight="1" spans="1:10">
      <c r="A14" s="14">
        <v>13</v>
      </c>
      <c r="B14" s="14" t="s">
        <v>9</v>
      </c>
      <c r="C14" s="22"/>
      <c r="D14" s="16" t="s">
        <v>23</v>
      </c>
      <c r="E14" s="17">
        <v>355.6</v>
      </c>
      <c r="F14" s="17">
        <v>19.05</v>
      </c>
      <c r="G14" s="18">
        <v>6</v>
      </c>
      <c r="H14" s="19">
        <f t="shared" si="0"/>
        <v>158.10210315</v>
      </c>
      <c r="I14" s="19">
        <f t="shared" si="1"/>
        <v>948.6126189</v>
      </c>
      <c r="J14" s="20"/>
    </row>
    <row r="15" ht="28" customHeight="1" spans="1:10">
      <c r="A15" s="14">
        <v>14</v>
      </c>
      <c r="B15" s="14" t="s">
        <v>9</v>
      </c>
      <c r="C15" s="15" t="s">
        <v>24</v>
      </c>
      <c r="D15" s="16" t="s">
        <v>25</v>
      </c>
      <c r="E15" s="17">
        <v>26.7</v>
      </c>
      <c r="F15" s="17">
        <v>5.56</v>
      </c>
      <c r="G15" s="18">
        <v>6</v>
      </c>
      <c r="H15" s="19">
        <f t="shared" si="0"/>
        <v>2.898496944</v>
      </c>
      <c r="I15" s="19">
        <f t="shared" si="1"/>
        <v>17.390981664</v>
      </c>
      <c r="J15" s="20"/>
    </row>
    <row r="16" ht="28" customHeight="1" spans="1:10">
      <c r="A16" s="14">
        <v>15</v>
      </c>
      <c r="B16" s="14" t="s">
        <v>9</v>
      </c>
      <c r="C16" s="21"/>
      <c r="D16" s="16" t="s">
        <v>26</v>
      </c>
      <c r="E16" s="17">
        <v>219.1</v>
      </c>
      <c r="F16" s="17">
        <v>8.18</v>
      </c>
      <c r="G16" s="18">
        <v>6</v>
      </c>
      <c r="H16" s="19">
        <f t="shared" si="0"/>
        <v>42.546529296</v>
      </c>
      <c r="I16" s="19">
        <f t="shared" si="1"/>
        <v>255.279175776</v>
      </c>
      <c r="J16" s="20"/>
    </row>
    <row r="17" ht="28" customHeight="1" spans="1:10">
      <c r="A17" s="14">
        <v>16</v>
      </c>
      <c r="B17" s="14" t="s">
        <v>9</v>
      </c>
      <c r="C17" s="22"/>
      <c r="D17" s="16" t="s">
        <v>27</v>
      </c>
      <c r="E17" s="17">
        <v>273</v>
      </c>
      <c r="F17" s="17">
        <v>9.27</v>
      </c>
      <c r="G17" s="18">
        <v>6</v>
      </c>
      <c r="H17" s="19">
        <f t="shared" si="0"/>
        <v>60.288203286</v>
      </c>
      <c r="I17" s="19">
        <f t="shared" si="1"/>
        <v>361.729219716</v>
      </c>
      <c r="J17" s="20"/>
    </row>
    <row r="18" ht="28" customHeight="1" spans="1:10">
      <c r="A18" s="14">
        <v>17</v>
      </c>
      <c r="B18" s="14" t="s">
        <v>9</v>
      </c>
      <c r="C18" s="15" t="s">
        <v>28</v>
      </c>
      <c r="D18" s="16" t="s">
        <v>29</v>
      </c>
      <c r="E18" s="17">
        <v>26.7</v>
      </c>
      <c r="F18" s="17">
        <v>5.56</v>
      </c>
      <c r="G18" s="18">
        <v>96</v>
      </c>
      <c r="H18" s="19">
        <f t="shared" si="0"/>
        <v>2.898496944</v>
      </c>
      <c r="I18" s="19">
        <f t="shared" si="1"/>
        <v>278.255706624</v>
      </c>
      <c r="J18" s="20"/>
    </row>
    <row r="19" ht="28" customHeight="1" spans="1:10">
      <c r="A19" s="14">
        <v>18</v>
      </c>
      <c r="B19" s="14" t="s">
        <v>9</v>
      </c>
      <c r="C19" s="21"/>
      <c r="D19" s="16" t="s">
        <v>30</v>
      </c>
      <c r="E19" s="17">
        <v>26.7</v>
      </c>
      <c r="F19" s="17">
        <v>7.82</v>
      </c>
      <c r="G19" s="18">
        <v>6</v>
      </c>
      <c r="H19" s="19">
        <f t="shared" si="0"/>
        <v>3.640841856</v>
      </c>
      <c r="I19" s="19">
        <f t="shared" si="1"/>
        <v>21.845051136</v>
      </c>
      <c r="J19" s="20"/>
    </row>
    <row r="20" ht="28" customHeight="1" spans="1:10">
      <c r="A20" s="14">
        <v>19</v>
      </c>
      <c r="B20" s="14" t="s">
        <v>9</v>
      </c>
      <c r="C20" s="21"/>
      <c r="D20" s="16" t="s">
        <v>31</v>
      </c>
      <c r="E20" s="17">
        <v>33.4</v>
      </c>
      <c r="F20" s="17">
        <v>6.35</v>
      </c>
      <c r="G20" s="18">
        <v>6</v>
      </c>
      <c r="H20" s="19">
        <f t="shared" si="0"/>
        <v>4.23578655</v>
      </c>
      <c r="I20" s="19">
        <f t="shared" si="1"/>
        <v>25.4147193</v>
      </c>
      <c r="J20" s="20"/>
    </row>
    <row r="21" ht="28" customHeight="1" spans="1:10">
      <c r="A21" s="14">
        <v>20</v>
      </c>
      <c r="B21" s="14" t="s">
        <v>9</v>
      </c>
      <c r="C21" s="21"/>
      <c r="D21" s="16" t="s">
        <v>32</v>
      </c>
      <c r="E21" s="17">
        <v>33.4</v>
      </c>
      <c r="F21" s="17">
        <v>9.09</v>
      </c>
      <c r="G21" s="18">
        <v>6</v>
      </c>
      <c r="H21" s="19">
        <f t="shared" si="0"/>
        <v>5.449315014</v>
      </c>
      <c r="I21" s="19">
        <f t="shared" si="1"/>
        <v>32.695890084</v>
      </c>
      <c r="J21" s="20"/>
    </row>
    <row r="22" ht="28" customHeight="1" spans="1:10">
      <c r="A22" s="14">
        <v>21</v>
      </c>
      <c r="B22" s="14" t="s">
        <v>9</v>
      </c>
      <c r="C22" s="21"/>
      <c r="D22" s="16" t="s">
        <v>33</v>
      </c>
      <c r="E22" s="17">
        <v>48.3</v>
      </c>
      <c r="F22" s="17">
        <v>7.14</v>
      </c>
      <c r="G22" s="18">
        <v>6</v>
      </c>
      <c r="H22" s="19">
        <f t="shared" si="0"/>
        <v>7.247139984</v>
      </c>
      <c r="I22" s="19">
        <f t="shared" si="1"/>
        <v>43.482839904</v>
      </c>
      <c r="J22" s="20"/>
    </row>
    <row r="23" ht="28" customHeight="1" spans="1:10">
      <c r="A23" s="14">
        <v>22</v>
      </c>
      <c r="B23" s="14" t="s">
        <v>9</v>
      </c>
      <c r="C23" s="21"/>
      <c r="D23" s="16" t="s">
        <v>34</v>
      </c>
      <c r="E23" s="17">
        <v>48.3</v>
      </c>
      <c r="F23" s="17">
        <v>10.16</v>
      </c>
      <c r="G23" s="18">
        <v>6</v>
      </c>
      <c r="H23" s="19">
        <f t="shared" si="0"/>
        <v>9.555809184</v>
      </c>
      <c r="I23" s="19">
        <f t="shared" si="1"/>
        <v>57.334855104</v>
      </c>
      <c r="J23" s="20"/>
    </row>
    <row r="24" ht="28" customHeight="1" spans="1:10">
      <c r="A24" s="14">
        <v>23</v>
      </c>
      <c r="B24" s="14" t="s">
        <v>9</v>
      </c>
      <c r="C24" s="21"/>
      <c r="D24" s="16" t="s">
        <v>35</v>
      </c>
      <c r="E24" s="17">
        <v>60.3</v>
      </c>
      <c r="F24" s="17">
        <v>8.74</v>
      </c>
      <c r="G24" s="18">
        <v>6</v>
      </c>
      <c r="H24" s="19">
        <f t="shared" si="0"/>
        <v>11.112644304</v>
      </c>
      <c r="I24" s="19">
        <f t="shared" si="1"/>
        <v>66.675865824</v>
      </c>
      <c r="J24" s="20"/>
    </row>
    <row r="25" ht="28" customHeight="1" spans="1:10">
      <c r="A25" s="14">
        <v>24</v>
      </c>
      <c r="B25" s="14" t="s">
        <v>9</v>
      </c>
      <c r="C25" s="21"/>
      <c r="D25" s="16" t="s">
        <v>36</v>
      </c>
      <c r="E25" s="17">
        <v>60.3</v>
      </c>
      <c r="F25" s="17">
        <v>5.54</v>
      </c>
      <c r="G25" s="18">
        <v>24</v>
      </c>
      <c r="H25" s="19">
        <f t="shared" si="0"/>
        <v>7.481114064</v>
      </c>
      <c r="I25" s="19">
        <f t="shared" si="1"/>
        <v>179.546737536</v>
      </c>
      <c r="J25" s="20"/>
    </row>
    <row r="26" ht="28" customHeight="1" spans="1:10">
      <c r="A26" s="14">
        <v>25</v>
      </c>
      <c r="B26" s="14" t="s">
        <v>9</v>
      </c>
      <c r="C26" s="21"/>
      <c r="D26" s="16" t="s">
        <v>37</v>
      </c>
      <c r="E26" s="17">
        <v>88.9</v>
      </c>
      <c r="F26" s="17">
        <v>11.13</v>
      </c>
      <c r="G26" s="18">
        <v>6</v>
      </c>
      <c r="H26" s="19">
        <f t="shared" si="0"/>
        <v>21.345205266</v>
      </c>
      <c r="I26" s="19">
        <f t="shared" si="1"/>
        <v>128.071231596</v>
      </c>
      <c r="J26" s="20"/>
    </row>
    <row r="27" ht="28" customHeight="1" spans="1:10">
      <c r="A27" s="14">
        <v>26</v>
      </c>
      <c r="B27" s="14" t="s">
        <v>9</v>
      </c>
      <c r="C27" s="21"/>
      <c r="D27" s="16" t="s">
        <v>38</v>
      </c>
      <c r="E27" s="17">
        <v>88.9</v>
      </c>
      <c r="F27" s="17">
        <v>5.49</v>
      </c>
      <c r="G27" s="18">
        <v>6</v>
      </c>
      <c r="H27" s="19">
        <f t="shared" si="0"/>
        <v>11.292329394</v>
      </c>
      <c r="I27" s="19">
        <f t="shared" si="1"/>
        <v>67.753976364</v>
      </c>
      <c r="J27" s="20"/>
    </row>
    <row r="28" ht="28" customHeight="1" spans="1:10">
      <c r="A28" s="14">
        <v>27</v>
      </c>
      <c r="B28" s="14" t="s">
        <v>9</v>
      </c>
      <c r="C28" s="21"/>
      <c r="D28" s="16" t="s">
        <v>39</v>
      </c>
      <c r="E28" s="17">
        <v>114.3</v>
      </c>
      <c r="F28" s="17">
        <v>11.13</v>
      </c>
      <c r="G28" s="18">
        <v>6</v>
      </c>
      <c r="H28" s="19">
        <f t="shared" si="0"/>
        <v>28.316636586</v>
      </c>
      <c r="I28" s="19">
        <f t="shared" si="1"/>
        <v>169.899819516</v>
      </c>
      <c r="J28" s="20"/>
    </row>
    <row r="29" ht="28" customHeight="1" spans="1:10">
      <c r="A29" s="14">
        <v>28</v>
      </c>
      <c r="B29" s="14" t="s">
        <v>9</v>
      </c>
      <c r="C29" s="21"/>
      <c r="D29" s="16" t="s">
        <v>40</v>
      </c>
      <c r="E29" s="17">
        <v>114.3</v>
      </c>
      <c r="F29" s="17">
        <v>6.02</v>
      </c>
      <c r="G29" s="18">
        <v>6</v>
      </c>
      <c r="H29" s="19">
        <f t="shared" si="0"/>
        <v>16.074512496</v>
      </c>
      <c r="I29" s="19">
        <f t="shared" si="1"/>
        <v>96.447074976</v>
      </c>
      <c r="J29" s="20"/>
    </row>
    <row r="30" ht="28" customHeight="1" spans="1:10">
      <c r="A30" s="14">
        <v>29</v>
      </c>
      <c r="B30" s="14" t="s">
        <v>9</v>
      </c>
      <c r="C30" s="21"/>
      <c r="D30" s="16" t="s">
        <v>41</v>
      </c>
      <c r="E30" s="17">
        <v>114.3</v>
      </c>
      <c r="F30" s="17">
        <v>8.56</v>
      </c>
      <c r="G30" s="18">
        <v>6</v>
      </c>
      <c r="H30" s="19">
        <f t="shared" si="0"/>
        <v>22.320614304</v>
      </c>
      <c r="I30" s="19">
        <f t="shared" si="1"/>
        <v>133.923685824</v>
      </c>
      <c r="J30" s="20"/>
    </row>
    <row r="31" ht="28" customHeight="1" spans="1:10">
      <c r="A31" s="14">
        <v>30</v>
      </c>
      <c r="B31" s="14" t="s">
        <v>9</v>
      </c>
      <c r="C31" s="21"/>
      <c r="D31" s="16" t="s">
        <v>42</v>
      </c>
      <c r="E31" s="17">
        <v>219.1</v>
      </c>
      <c r="F31" s="17">
        <v>6.35</v>
      </c>
      <c r="G31" s="18">
        <v>6</v>
      </c>
      <c r="H31" s="19">
        <f t="shared" si="0"/>
        <v>33.31473525</v>
      </c>
      <c r="I31" s="19">
        <f t="shared" si="1"/>
        <v>199.8884115</v>
      </c>
      <c r="J31" s="20"/>
    </row>
    <row r="32" ht="28" customHeight="1" spans="1:10">
      <c r="A32" s="14">
        <v>31</v>
      </c>
      <c r="B32" s="14" t="s">
        <v>9</v>
      </c>
      <c r="C32" s="21"/>
      <c r="D32" s="16" t="s">
        <v>43</v>
      </c>
      <c r="E32" s="17">
        <v>219.1</v>
      </c>
      <c r="F32" s="17">
        <v>10.31</v>
      </c>
      <c r="G32" s="18">
        <v>6</v>
      </c>
      <c r="H32" s="19">
        <f t="shared" si="0"/>
        <v>53.083730034</v>
      </c>
      <c r="I32" s="19">
        <f t="shared" si="1"/>
        <v>318.502380204</v>
      </c>
      <c r="J32" s="20"/>
    </row>
    <row r="33" ht="28" customHeight="1" spans="1:10">
      <c r="A33" s="14">
        <v>32</v>
      </c>
      <c r="B33" s="14" t="s">
        <v>9</v>
      </c>
      <c r="C33" s="21"/>
      <c r="D33" s="16" t="s">
        <v>44</v>
      </c>
      <c r="E33" s="17">
        <v>219.1</v>
      </c>
      <c r="F33" s="17">
        <v>12.7</v>
      </c>
      <c r="G33" s="18">
        <v>6</v>
      </c>
      <c r="H33" s="19">
        <f t="shared" si="0"/>
        <v>64.6407648</v>
      </c>
      <c r="I33" s="19">
        <f t="shared" si="1"/>
        <v>387.8445888</v>
      </c>
      <c r="J33" s="20"/>
    </row>
    <row r="34" ht="28" customHeight="1" spans="1:10">
      <c r="A34" s="14">
        <v>33</v>
      </c>
      <c r="B34" s="14" t="s">
        <v>9</v>
      </c>
      <c r="C34" s="21"/>
      <c r="D34" s="16" t="s">
        <v>45</v>
      </c>
      <c r="E34" s="17">
        <v>273</v>
      </c>
      <c r="F34" s="17">
        <v>12.7</v>
      </c>
      <c r="G34" s="18">
        <v>6</v>
      </c>
      <c r="H34" s="19">
        <f t="shared" si="0"/>
        <v>81.5212746</v>
      </c>
      <c r="I34" s="19">
        <f t="shared" si="1"/>
        <v>489.1276476</v>
      </c>
      <c r="J34" s="20"/>
    </row>
    <row r="35" ht="28" customHeight="1" spans="1:10">
      <c r="A35" s="14">
        <v>34</v>
      </c>
      <c r="B35" s="14" t="s">
        <v>9</v>
      </c>
      <c r="C35" s="21"/>
      <c r="D35" s="16" t="s">
        <v>46</v>
      </c>
      <c r="E35" s="17">
        <v>323.8</v>
      </c>
      <c r="F35" s="17">
        <v>10.31</v>
      </c>
      <c r="G35" s="18">
        <v>6</v>
      </c>
      <c r="H35" s="19">
        <f t="shared" si="0"/>
        <v>79.703139654</v>
      </c>
      <c r="I35" s="19">
        <f t="shared" si="1"/>
        <v>478.218837924</v>
      </c>
      <c r="J35" s="20"/>
    </row>
    <row r="36" ht="28" customHeight="1" spans="1:10">
      <c r="A36" s="14">
        <v>35</v>
      </c>
      <c r="B36" s="14" t="s">
        <v>9</v>
      </c>
      <c r="C36" s="21"/>
      <c r="D36" s="16" t="s">
        <v>47</v>
      </c>
      <c r="E36" s="17">
        <v>323.8</v>
      </c>
      <c r="F36" s="17">
        <v>17.48</v>
      </c>
      <c r="G36" s="18">
        <v>6</v>
      </c>
      <c r="H36" s="19">
        <f t="shared" si="0"/>
        <v>132.041318976</v>
      </c>
      <c r="I36" s="19">
        <f t="shared" si="1"/>
        <v>792.247913856</v>
      </c>
      <c r="J36" s="20"/>
    </row>
    <row r="37" ht="28" customHeight="1" spans="1:10">
      <c r="A37" s="14">
        <v>36</v>
      </c>
      <c r="B37" s="14" t="s">
        <v>9</v>
      </c>
      <c r="C37" s="21"/>
      <c r="D37" s="16" t="s">
        <v>48</v>
      </c>
      <c r="E37" s="17">
        <v>355.6</v>
      </c>
      <c r="F37" s="17">
        <v>11.13</v>
      </c>
      <c r="G37" s="18">
        <v>6</v>
      </c>
      <c r="H37" s="19">
        <f t="shared" si="0"/>
        <v>94.545234126</v>
      </c>
      <c r="I37" s="19">
        <f t="shared" si="1"/>
        <v>567.271404756</v>
      </c>
      <c r="J37" s="20"/>
    </row>
    <row r="38" ht="28" customHeight="1" spans="1:10">
      <c r="A38" s="14">
        <v>37</v>
      </c>
      <c r="B38" s="14" t="s">
        <v>9</v>
      </c>
      <c r="C38" s="22"/>
      <c r="D38" s="16" t="s">
        <v>49</v>
      </c>
      <c r="E38" s="17">
        <v>355.6</v>
      </c>
      <c r="F38" s="17">
        <v>19.05</v>
      </c>
      <c r="G38" s="18">
        <v>6</v>
      </c>
      <c r="H38" s="19">
        <f t="shared" si="0"/>
        <v>158.10210315</v>
      </c>
      <c r="I38" s="19">
        <f t="shared" si="1"/>
        <v>948.6126189</v>
      </c>
      <c r="J38" s="20"/>
    </row>
    <row r="39" ht="28" customHeight="1" spans="1:10">
      <c r="A39" s="14">
        <v>38</v>
      </c>
      <c r="B39" s="14" t="s">
        <v>50</v>
      </c>
      <c r="C39" s="23" t="s">
        <v>51</v>
      </c>
      <c r="D39" s="16" t="s">
        <v>52</v>
      </c>
      <c r="E39" s="17">
        <v>60.3</v>
      </c>
      <c r="F39" s="17">
        <v>3.91</v>
      </c>
      <c r="G39" s="18">
        <v>6</v>
      </c>
      <c r="H39" s="19">
        <f t="shared" si="0"/>
        <v>5.437157634</v>
      </c>
      <c r="I39" s="19">
        <f t="shared" si="1"/>
        <v>32.622945804</v>
      </c>
      <c r="J39" s="20"/>
    </row>
    <row r="40" ht="28" customHeight="1" spans="1:10">
      <c r="A40" s="14">
        <v>39</v>
      </c>
      <c r="B40" s="14" t="s">
        <v>9</v>
      </c>
      <c r="C40" s="15" t="s">
        <v>10</v>
      </c>
      <c r="D40" s="16" t="s">
        <v>53</v>
      </c>
      <c r="E40" s="17">
        <v>88.9</v>
      </c>
      <c r="F40" s="17">
        <v>5.49</v>
      </c>
      <c r="G40" s="18">
        <v>6</v>
      </c>
      <c r="H40" s="19">
        <f t="shared" si="0"/>
        <v>11.292329394</v>
      </c>
      <c r="I40" s="19">
        <f t="shared" si="1"/>
        <v>67.753976364</v>
      </c>
      <c r="J40" s="20"/>
    </row>
    <row r="41" ht="28" customHeight="1" spans="1:10">
      <c r="A41" s="14">
        <v>40</v>
      </c>
      <c r="B41" s="14" t="s">
        <v>9</v>
      </c>
      <c r="C41" s="21"/>
      <c r="D41" s="16" t="s">
        <v>22</v>
      </c>
      <c r="E41" s="17">
        <v>273</v>
      </c>
      <c r="F41" s="17">
        <v>15.09</v>
      </c>
      <c r="G41" s="18">
        <v>6</v>
      </c>
      <c r="H41" s="19">
        <f t="shared" si="0"/>
        <v>95.973314454</v>
      </c>
      <c r="I41" s="19">
        <f t="shared" si="1"/>
        <v>575.839886724</v>
      </c>
      <c r="J41" s="20"/>
    </row>
    <row r="42" ht="28" customHeight="1" spans="1:10">
      <c r="A42" s="14">
        <v>41</v>
      </c>
      <c r="B42" s="14" t="s">
        <v>9</v>
      </c>
      <c r="C42" s="21"/>
      <c r="D42" s="16" t="s">
        <v>54</v>
      </c>
      <c r="E42" s="17">
        <v>323.8</v>
      </c>
      <c r="F42" s="17">
        <v>17.48</v>
      </c>
      <c r="G42" s="18">
        <v>6</v>
      </c>
      <c r="H42" s="19">
        <f t="shared" si="0"/>
        <v>132.041318976</v>
      </c>
      <c r="I42" s="19">
        <f t="shared" si="1"/>
        <v>792.247913856</v>
      </c>
      <c r="J42" s="20"/>
    </row>
    <row r="43" ht="28" customHeight="1" spans="1:10">
      <c r="A43" s="14">
        <v>42</v>
      </c>
      <c r="B43" s="14" t="s">
        <v>9</v>
      </c>
      <c r="C43" s="22"/>
      <c r="D43" s="16" t="s">
        <v>15</v>
      </c>
      <c r="E43" s="17">
        <v>60.3</v>
      </c>
      <c r="F43" s="17">
        <v>8.74</v>
      </c>
      <c r="G43" s="18">
        <v>6</v>
      </c>
      <c r="H43" s="19">
        <f t="shared" si="0"/>
        <v>11.112644304</v>
      </c>
      <c r="I43" s="19">
        <f t="shared" si="1"/>
        <v>66.675865824</v>
      </c>
      <c r="J43" s="20"/>
    </row>
    <row r="44" ht="28" customHeight="1" spans="1:10">
      <c r="A44" s="14">
        <v>43</v>
      </c>
      <c r="B44" s="14" t="s">
        <v>9</v>
      </c>
      <c r="C44" s="15" t="s">
        <v>24</v>
      </c>
      <c r="D44" s="16" t="s">
        <v>55</v>
      </c>
      <c r="E44" s="17">
        <v>168.3</v>
      </c>
      <c r="F44" s="17">
        <v>14.27</v>
      </c>
      <c r="G44" s="18">
        <v>6</v>
      </c>
      <c r="H44" s="19">
        <f t="shared" si="0"/>
        <v>54.202879746</v>
      </c>
      <c r="I44" s="19">
        <f t="shared" si="1"/>
        <v>325.217278476</v>
      </c>
      <c r="J44" s="20"/>
    </row>
    <row r="45" ht="28" customHeight="1" spans="1:10">
      <c r="A45" s="14">
        <v>44</v>
      </c>
      <c r="B45" s="14" t="s">
        <v>9</v>
      </c>
      <c r="C45" s="22"/>
      <c r="D45" s="16" t="s">
        <v>56</v>
      </c>
      <c r="E45" s="17">
        <v>355.6</v>
      </c>
      <c r="F45" s="17">
        <v>27.79</v>
      </c>
      <c r="G45" s="18">
        <v>30</v>
      </c>
      <c r="H45" s="19">
        <f t="shared" si="0"/>
        <v>224.648651934</v>
      </c>
      <c r="I45" s="19">
        <f t="shared" si="1"/>
        <v>6739.45955802</v>
      </c>
      <c r="J45" s="20"/>
    </row>
    <row r="46" spans="1:10">
      <c r="I46" s="8">
        <f>SUM(I2:I45)</f>
        <v>20947.521766284</v>
      </c>
    </row>
  </sheetData>
  <autoFilter xmlns:etc="http://www.wps.cn/officeDocument/2017/etCustomData" ref="A1:D45" etc:filterBottomFollowUsedRange="0">
    <sortState ref="A1:D45">
      <sortCondition ref="A1:A89"/>
    </sortState>
    <extLst/>
  </autoFilter>
  <mergeCells count="5">
    <mergeCell ref="C2:C14"/>
    <mergeCell ref="C15:C17"/>
    <mergeCell ref="C18:C38"/>
    <mergeCell ref="C40:C43"/>
    <mergeCell ref="C44:C45"/>
  </mergeCells>
  <printOptions horizontalCentered="1"/>
  <pageMargins left="0.236220472440945" right="0.236220472440945" top="0.551181102362205" bottom="0.393700787401575" header="0.31496062992126" footer="0.31496062992126"/>
  <pageSetup paperSize="9" scale="55" fitToHeight="99" orientation="portrait"/>
  <headerFooter>
    <oddHeader>&amp;C&amp;"-,Fett"&amp;12 &amp;F</oddHeader>
    <oddFooter>&amp;C&amp;P of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无缝钢管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Michelsen, Kim Daniel [rff Handels GmbH]</dc:creator>
  <cp:lastModifiedBy>Jeanie</cp:lastModifiedBy>
  <dcterms:created xsi:type="dcterms:W3CDTF">2025-08-25T05:19:00Z</dcterms:created>
  <cp:lastPrinted>2025-09-19T05:31:00Z</cp:lastPrinted>
  <dcterms:modified xsi:type="dcterms:W3CDTF">2026-09-04T06:12:46Z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1D1A785DAC8341DBA909AB9C227D555E_13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