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830"/>
  </bookViews>
  <sheets>
    <sheet name="B1、B2标" sheetId="4" r:id="rId1"/>
    <sheet name="数量表" sheetId="1" r:id="rId2"/>
  </sheets>
  <calcPr calcId="144525"/>
</workbook>
</file>

<file path=xl/sharedStrings.xml><?xml version="1.0" encoding="utf-8"?>
<sst xmlns="http://schemas.openxmlformats.org/spreadsheetml/2006/main" count="64">
  <si>
    <t>B1、B2标声屏障询价表</t>
  </si>
  <si>
    <t>询价单位：新疆北新路桥集团股份有限公司福建顺邵项目总承包部
机电
项目部</t>
  </si>
  <si>
    <t>序号</t>
  </si>
  <si>
    <t>项目</t>
  </si>
  <si>
    <t>单位</t>
  </si>
  <si>
    <t>规格</t>
  </si>
  <si>
    <t>数量</t>
  </si>
  <si>
    <t>单价</t>
  </si>
  <si>
    <t>合计</t>
  </si>
  <si>
    <t>备注</t>
  </si>
  <si>
    <t>顶盖板</t>
  </si>
  <si>
    <t>个</t>
  </si>
  <si>
    <t>150*150mm</t>
  </si>
  <si>
    <t>路堤、路堑声屏障（1865米）</t>
  </si>
  <si>
    <t>U型扣板</t>
  </si>
  <si>
    <t>1970*100mm</t>
  </si>
  <si>
    <t>铝合金夹芯百叶窗吸声板</t>
  </si>
  <si>
    <t>块</t>
  </si>
  <si>
    <t>1970*1000*100mm</t>
  </si>
  <si>
    <t>彩钢夹芯隔声板</t>
  </si>
  <si>
    <t>1970*500*100mm</t>
  </si>
  <si>
    <t>钢立柱1</t>
  </si>
  <si>
    <t>根</t>
  </si>
  <si>
    <t>3092*150*150mm</t>
  </si>
  <si>
    <t>法兰盘</t>
  </si>
  <si>
    <t>350*220*14mm</t>
  </si>
  <si>
    <t>高强垫圈</t>
  </si>
  <si>
    <t>M24</t>
  </si>
  <si>
    <t>高强螺母</t>
  </si>
  <si>
    <t>无排水槽桥梁段声屏障(560米)</t>
  </si>
  <si>
    <t>钢立柱2</t>
  </si>
  <si>
    <t>3190*150*150mm</t>
  </si>
  <si>
    <t>160*160*10mm</t>
  </si>
  <si>
    <t>镀锌钢板</t>
  </si>
  <si>
    <t>150*700*10mm</t>
  </si>
  <si>
    <t>化学螺栓</t>
  </si>
  <si>
    <t>套</t>
  </si>
  <si>
    <t>M20*150</t>
  </si>
  <si>
    <t>有排水槽桥梁段声屏障（160米）</t>
  </si>
  <si>
    <t>钢立柱3</t>
  </si>
  <si>
    <t>2848*150*150mm</t>
  </si>
  <si>
    <t>声屏障工程数量表</t>
  </si>
  <si>
    <t>标段</t>
  </si>
  <si>
    <t>长度</t>
  </si>
  <si>
    <t>彩钢   百叶窗 吸声板</t>
  </si>
  <si>
    <t>彩钢   夹芯   隔声板</t>
  </si>
  <si>
    <t>透明   阳光   中空板</t>
  </si>
  <si>
    <t>基础及地梁</t>
  </si>
  <si>
    <t>C20砼边坡砌筑</t>
  </si>
  <si>
    <t>各种主要钢型材</t>
  </si>
  <si>
    <t>路堤段</t>
  </si>
  <si>
    <t>路堑段</t>
  </si>
  <si>
    <t>桥梁段</t>
  </si>
  <si>
    <t>C20砼</t>
  </si>
  <si>
    <t>HPB300钢筋</t>
  </si>
  <si>
    <t>HRB400钢筋</t>
  </si>
  <si>
    <t>预埋钢材</t>
  </si>
  <si>
    <t>m</t>
  </si>
  <si>
    <t>㎡</t>
  </si>
  <si>
    <t>m³</t>
  </si>
  <si>
    <t>kg</t>
  </si>
  <si>
    <t>B1</t>
  </si>
  <si>
    <t>B2</t>
  </si>
  <si>
    <t>注：本表中的板的类型与《每2米声屏障工程材料数量表》中类型不一，暂按《每2米工程数量材料表》计算上报。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</si>
</sst>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J5" sqref="J5"/>
    </sheetView>
  </sheetViews>
  <sheetFormatPr defaultColWidth="9" defaultRowHeight="13.5"/>
  <cols>
    <col min="1" max="1" width="9" style="1"/>
    <col min="2" max="2" width="26.875" style="1" customWidth="1"/>
    <col min="3" max="3" width="9" style="1"/>
    <col min="4" max="4" width="18.25" style="1" customWidth="1"/>
    <col min="5" max="5" width="9" style="13"/>
    <col min="6" max="6" width="9.125" style="13" customWidth="1"/>
    <col min="7" max="7" width="10.125" style="13" customWidth="1"/>
    <col min="8" max="16384" width="9" style="1"/>
  </cols>
  <sheetData>
    <row r="1" s="12" customFormat="1" ht="34.95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9"/>
    </row>
    <row r="2" s="12" customFormat="1" ht="25" customHeight="1" spans="1:8">
      <c r="A2" s="15" t="s">
        <v>1</v>
      </c>
      <c r="B2" s="16"/>
      <c r="C2" s="16"/>
      <c r="D2" s="16"/>
      <c r="E2" s="16"/>
      <c r="F2" s="16"/>
      <c r="G2" s="16"/>
      <c r="H2" s="17"/>
    </row>
    <row r="3" ht="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18" t="s">
        <v>6</v>
      </c>
      <c r="F3" s="18" t="s">
        <v>7</v>
      </c>
      <c r="G3" s="18" t="s">
        <v>8</v>
      </c>
      <c r="H3" s="4" t="s">
        <v>9</v>
      </c>
    </row>
    <row r="4" ht="25" customHeight="1" spans="1:8">
      <c r="A4" s="4">
        <v>1</v>
      </c>
      <c r="B4" s="4" t="s">
        <v>10</v>
      </c>
      <c r="C4" s="4" t="s">
        <v>11</v>
      </c>
      <c r="D4" s="4" t="s">
        <v>12</v>
      </c>
      <c r="E4" s="18">
        <v>933</v>
      </c>
      <c r="F4" s="18"/>
      <c r="G4" s="18"/>
      <c r="H4" s="6" t="s">
        <v>13</v>
      </c>
    </row>
    <row r="5" ht="25" customHeight="1" spans="1:8">
      <c r="A5" s="4">
        <v>2</v>
      </c>
      <c r="B5" s="4" t="s">
        <v>14</v>
      </c>
      <c r="C5" s="4" t="s">
        <v>11</v>
      </c>
      <c r="D5" s="4" t="s">
        <v>15</v>
      </c>
      <c r="E5" s="18">
        <v>933</v>
      </c>
      <c r="F5" s="18"/>
      <c r="G5" s="18"/>
      <c r="H5" s="6"/>
    </row>
    <row r="6" ht="25" customHeight="1" spans="1:8">
      <c r="A6" s="4">
        <v>3</v>
      </c>
      <c r="B6" s="4" t="s">
        <v>16</v>
      </c>
      <c r="C6" s="4" t="s">
        <v>17</v>
      </c>
      <c r="D6" s="4" t="s">
        <v>18</v>
      </c>
      <c r="E6" s="18">
        <v>933</v>
      </c>
      <c r="F6" s="18"/>
      <c r="G6" s="18"/>
      <c r="H6" s="6"/>
    </row>
    <row r="7" ht="25" customHeight="1" spans="1:8">
      <c r="A7" s="4">
        <v>4</v>
      </c>
      <c r="B7" s="4" t="s">
        <v>19</v>
      </c>
      <c r="C7" s="4" t="s">
        <v>17</v>
      </c>
      <c r="D7" s="4" t="s">
        <v>20</v>
      </c>
      <c r="E7" s="18">
        <v>3730</v>
      </c>
      <c r="F7" s="18"/>
      <c r="G7" s="18"/>
      <c r="H7" s="6"/>
    </row>
    <row r="8" ht="25" customHeight="1" spans="1:8">
      <c r="A8" s="4">
        <v>5</v>
      </c>
      <c r="B8" s="4" t="s">
        <v>21</v>
      </c>
      <c r="C8" s="4" t="s">
        <v>22</v>
      </c>
      <c r="D8" s="4" t="s">
        <v>23</v>
      </c>
      <c r="E8" s="18">
        <v>933</v>
      </c>
      <c r="F8" s="18"/>
      <c r="G8" s="18"/>
      <c r="H8" s="6"/>
    </row>
    <row r="9" ht="25" customHeight="1" spans="1:8">
      <c r="A9" s="4">
        <v>6</v>
      </c>
      <c r="B9" s="4" t="s">
        <v>24</v>
      </c>
      <c r="C9" s="4" t="s">
        <v>11</v>
      </c>
      <c r="D9" s="4" t="s">
        <v>25</v>
      </c>
      <c r="E9" s="18">
        <v>933</v>
      </c>
      <c r="F9" s="18"/>
      <c r="G9" s="18"/>
      <c r="H9" s="6"/>
    </row>
    <row r="10" ht="25" customHeight="1" spans="1:8">
      <c r="A10" s="4">
        <v>7</v>
      </c>
      <c r="B10" s="4" t="s">
        <v>26</v>
      </c>
      <c r="C10" s="4" t="s">
        <v>11</v>
      </c>
      <c r="D10" s="4" t="s">
        <v>27</v>
      </c>
      <c r="E10" s="18">
        <v>3730</v>
      </c>
      <c r="F10" s="18"/>
      <c r="G10" s="18"/>
      <c r="H10" s="6"/>
    </row>
    <row r="11" ht="25" customHeight="1" spans="1:8">
      <c r="A11" s="4">
        <v>8</v>
      </c>
      <c r="B11" s="4" t="s">
        <v>28</v>
      </c>
      <c r="C11" s="4" t="s">
        <v>11</v>
      </c>
      <c r="D11" s="4" t="s">
        <v>27</v>
      </c>
      <c r="E11" s="18">
        <v>3730</v>
      </c>
      <c r="F11" s="18"/>
      <c r="G11" s="18"/>
      <c r="H11" s="6"/>
    </row>
    <row r="12" ht="25" customHeight="1" spans="1:8">
      <c r="A12" s="4">
        <v>9</v>
      </c>
      <c r="B12" s="4" t="s">
        <v>10</v>
      </c>
      <c r="C12" s="4" t="s">
        <v>11</v>
      </c>
      <c r="D12" s="4" t="s">
        <v>12</v>
      </c>
      <c r="E12" s="18">
        <v>275</v>
      </c>
      <c r="F12" s="18"/>
      <c r="G12" s="18"/>
      <c r="H12" s="6" t="s">
        <v>29</v>
      </c>
    </row>
    <row r="13" ht="25" customHeight="1" spans="1:8">
      <c r="A13" s="4">
        <v>10</v>
      </c>
      <c r="B13" s="4" t="s">
        <v>14</v>
      </c>
      <c r="C13" s="4" t="s">
        <v>11</v>
      </c>
      <c r="D13" s="4" t="s">
        <v>15</v>
      </c>
      <c r="E13" s="18">
        <v>275</v>
      </c>
      <c r="F13" s="18"/>
      <c r="G13" s="18"/>
      <c r="H13" s="6"/>
    </row>
    <row r="14" ht="25" customHeight="1" spans="1:8">
      <c r="A14" s="4">
        <v>11</v>
      </c>
      <c r="B14" s="4" t="s">
        <v>16</v>
      </c>
      <c r="C14" s="4" t="s">
        <v>17</v>
      </c>
      <c r="D14" s="4" t="s">
        <v>18</v>
      </c>
      <c r="E14" s="18">
        <v>275</v>
      </c>
      <c r="F14" s="18"/>
      <c r="G14" s="18"/>
      <c r="H14" s="6"/>
    </row>
    <row r="15" ht="25" customHeight="1" spans="1:8">
      <c r="A15" s="4">
        <v>12</v>
      </c>
      <c r="B15" s="4" t="s">
        <v>19</v>
      </c>
      <c r="C15" s="4" t="s">
        <v>17</v>
      </c>
      <c r="D15" s="4" t="s">
        <v>20</v>
      </c>
      <c r="E15" s="18">
        <v>550</v>
      </c>
      <c r="F15" s="18"/>
      <c r="G15" s="18"/>
      <c r="H15" s="6"/>
    </row>
    <row r="16" ht="25" customHeight="1" spans="1:8">
      <c r="A16" s="4">
        <v>13</v>
      </c>
      <c r="B16" s="4" t="s">
        <v>30</v>
      </c>
      <c r="C16" s="4" t="s">
        <v>22</v>
      </c>
      <c r="D16" s="4" t="s">
        <v>31</v>
      </c>
      <c r="E16" s="18">
        <v>275</v>
      </c>
      <c r="F16" s="18"/>
      <c r="G16" s="18"/>
      <c r="H16" s="6"/>
    </row>
    <row r="17" ht="25" customHeight="1" spans="1:8">
      <c r="A17" s="4">
        <v>14</v>
      </c>
      <c r="B17" s="4" t="s">
        <v>24</v>
      </c>
      <c r="C17" s="4" t="s">
        <v>11</v>
      </c>
      <c r="D17" s="4" t="s">
        <v>32</v>
      </c>
      <c r="E17" s="18">
        <v>275</v>
      </c>
      <c r="F17" s="18"/>
      <c r="G17" s="18"/>
      <c r="H17" s="6"/>
    </row>
    <row r="18" ht="25" customHeight="1" spans="1:8">
      <c r="A18" s="4">
        <v>15</v>
      </c>
      <c r="B18" s="4" t="s">
        <v>33</v>
      </c>
      <c r="C18" s="4" t="s">
        <v>17</v>
      </c>
      <c r="D18" s="4" t="s">
        <v>34</v>
      </c>
      <c r="E18" s="18">
        <v>550</v>
      </c>
      <c r="F18" s="18"/>
      <c r="G18" s="18"/>
      <c r="H18" s="6"/>
    </row>
    <row r="19" ht="25" customHeight="1" spans="1:8">
      <c r="A19" s="4">
        <v>16</v>
      </c>
      <c r="B19" s="4" t="s">
        <v>35</v>
      </c>
      <c r="C19" s="4" t="s">
        <v>36</v>
      </c>
      <c r="D19" s="4" t="s">
        <v>37</v>
      </c>
      <c r="E19" s="18">
        <v>1650</v>
      </c>
      <c r="F19" s="18"/>
      <c r="G19" s="18"/>
      <c r="H19" s="6"/>
    </row>
    <row r="20" ht="25" customHeight="1" spans="1:8">
      <c r="A20" s="4">
        <v>17</v>
      </c>
      <c r="B20" s="4" t="s">
        <v>10</v>
      </c>
      <c r="C20" s="4" t="s">
        <v>11</v>
      </c>
      <c r="D20" s="4" t="s">
        <v>12</v>
      </c>
      <c r="E20" s="18">
        <f t="shared" ref="E20:E22" si="0">160/2*1</f>
        <v>80</v>
      </c>
      <c r="F20" s="18"/>
      <c r="G20" s="18"/>
      <c r="H20" s="6" t="s">
        <v>38</v>
      </c>
    </row>
    <row r="21" ht="25" customHeight="1" spans="1:8">
      <c r="A21" s="4">
        <v>18</v>
      </c>
      <c r="B21" s="4" t="s">
        <v>14</v>
      </c>
      <c r="C21" s="4" t="s">
        <v>11</v>
      </c>
      <c r="D21" s="4" t="s">
        <v>15</v>
      </c>
      <c r="E21" s="18">
        <f t="shared" si="0"/>
        <v>80</v>
      </c>
      <c r="F21" s="18"/>
      <c r="G21" s="18"/>
      <c r="H21" s="6"/>
    </row>
    <row r="22" ht="25" customHeight="1" spans="1:8">
      <c r="A22" s="4">
        <v>19</v>
      </c>
      <c r="B22" s="4" t="s">
        <v>16</v>
      </c>
      <c r="C22" s="4" t="s">
        <v>17</v>
      </c>
      <c r="D22" s="4" t="s">
        <v>18</v>
      </c>
      <c r="E22" s="18">
        <f t="shared" si="0"/>
        <v>80</v>
      </c>
      <c r="F22" s="18"/>
      <c r="G22" s="18"/>
      <c r="H22" s="6"/>
    </row>
    <row r="23" ht="25" customHeight="1" spans="1:8">
      <c r="A23" s="4">
        <v>20</v>
      </c>
      <c r="B23" s="4" t="s">
        <v>19</v>
      </c>
      <c r="C23" s="4" t="s">
        <v>17</v>
      </c>
      <c r="D23" s="4" t="s">
        <v>20</v>
      </c>
      <c r="E23" s="18">
        <f>160/2*2</f>
        <v>160</v>
      </c>
      <c r="F23" s="18"/>
      <c r="G23" s="18"/>
      <c r="H23" s="6"/>
    </row>
    <row r="24" ht="25" customHeight="1" spans="1:8">
      <c r="A24" s="4">
        <v>21</v>
      </c>
      <c r="B24" s="4" t="s">
        <v>39</v>
      </c>
      <c r="C24" s="4" t="s">
        <v>22</v>
      </c>
      <c r="D24" s="4" t="s">
        <v>40</v>
      </c>
      <c r="E24" s="18">
        <f>160/2*1</f>
        <v>80</v>
      </c>
      <c r="F24" s="18"/>
      <c r="G24" s="18"/>
      <c r="H24" s="6"/>
    </row>
    <row r="25" ht="25" customHeight="1" spans="1:8">
      <c r="A25" s="4">
        <v>22</v>
      </c>
      <c r="B25" s="4" t="s">
        <v>24</v>
      </c>
      <c r="C25" s="4" t="s">
        <v>11</v>
      </c>
      <c r="D25" s="4" t="s">
        <v>32</v>
      </c>
      <c r="E25" s="18">
        <f>160/2*1</f>
        <v>80</v>
      </c>
      <c r="F25" s="18"/>
      <c r="G25" s="18"/>
      <c r="H25" s="6"/>
    </row>
    <row r="26" ht="25" customHeight="1" spans="1:8">
      <c r="A26" s="4">
        <v>23</v>
      </c>
      <c r="B26" s="4" t="s">
        <v>33</v>
      </c>
      <c r="C26" s="4" t="s">
        <v>17</v>
      </c>
      <c r="D26" s="4" t="s">
        <v>34</v>
      </c>
      <c r="E26" s="18">
        <f>160/2*2</f>
        <v>160</v>
      </c>
      <c r="F26" s="18"/>
      <c r="G26" s="18"/>
      <c r="H26" s="6"/>
    </row>
    <row r="27" ht="25" customHeight="1" spans="1:8">
      <c r="A27" s="4">
        <v>24</v>
      </c>
      <c r="B27" s="4" t="s">
        <v>35</v>
      </c>
      <c r="C27" s="4" t="s">
        <v>36</v>
      </c>
      <c r="D27" s="4" t="s">
        <v>37</v>
      </c>
      <c r="E27" s="18">
        <f>160/2*6</f>
        <v>480</v>
      </c>
      <c r="F27" s="18"/>
      <c r="G27" s="18"/>
      <c r="H27" s="6"/>
    </row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</sheetData>
  <mergeCells count="5">
    <mergeCell ref="A1:H1"/>
    <mergeCell ref="A2:H2"/>
    <mergeCell ref="H4:H11"/>
    <mergeCell ref="H12:H19"/>
    <mergeCell ref="H20:H2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F10" sqref="F10"/>
    </sheetView>
  </sheetViews>
  <sheetFormatPr defaultColWidth="9" defaultRowHeight="13.5"/>
  <cols>
    <col min="1" max="1" width="5.75" style="1" customWidth="1"/>
    <col min="2" max="2" width="10.125" style="1" customWidth="1"/>
    <col min="3" max="9" width="15.375" style="1" customWidth="1"/>
    <col min="10" max="13" width="9.75" style="1" hidden="1" customWidth="1"/>
    <col min="14" max="14" width="9.5" style="1" hidden="1" customWidth="1"/>
    <col min="15" max="15" width="10.375" style="1" hidden="1" customWidth="1"/>
    <col min="16" max="16384" width="9" style="1"/>
  </cols>
  <sheetData>
    <row r="1" ht="48" customHeight="1" spans="1:15">
      <c r="A1" s="2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0" customHeight="1" spans="1:15">
      <c r="A2" s="3" t="s">
        <v>2</v>
      </c>
      <c r="B2" s="3" t="s">
        <v>42</v>
      </c>
      <c r="C2" s="4" t="s">
        <v>43</v>
      </c>
      <c r="D2" s="4"/>
      <c r="E2" s="4"/>
      <c r="F2" s="5" t="s">
        <v>16</v>
      </c>
      <c r="G2" s="6" t="s">
        <v>44</v>
      </c>
      <c r="H2" s="6" t="s">
        <v>45</v>
      </c>
      <c r="I2" s="6" t="s">
        <v>46</v>
      </c>
      <c r="J2" s="4" t="s">
        <v>47</v>
      </c>
      <c r="K2" s="4"/>
      <c r="L2" s="4"/>
      <c r="M2" s="4"/>
      <c r="N2" s="5" t="s">
        <v>48</v>
      </c>
      <c r="O2" s="6" t="s">
        <v>49</v>
      </c>
    </row>
    <row r="3" ht="40" customHeight="1" spans="1:15">
      <c r="A3" s="7"/>
      <c r="B3" s="7"/>
      <c r="C3" s="4" t="s">
        <v>50</v>
      </c>
      <c r="D3" s="4" t="s">
        <v>51</v>
      </c>
      <c r="E3" s="4" t="s">
        <v>52</v>
      </c>
      <c r="F3" s="8"/>
      <c r="G3" s="6"/>
      <c r="H3" s="6"/>
      <c r="I3" s="6"/>
      <c r="J3" s="4" t="s">
        <v>53</v>
      </c>
      <c r="K3" s="6" t="s">
        <v>54</v>
      </c>
      <c r="L3" s="6" t="s">
        <v>55</v>
      </c>
      <c r="M3" s="4" t="s">
        <v>56</v>
      </c>
      <c r="N3" s="8"/>
      <c r="O3" s="6"/>
    </row>
    <row r="4" ht="14" customHeight="1" spans="1:15">
      <c r="A4" s="9"/>
      <c r="B4" s="9"/>
      <c r="C4" s="4" t="s">
        <v>57</v>
      </c>
      <c r="D4" s="4" t="s">
        <v>57</v>
      </c>
      <c r="E4" s="4" t="s">
        <v>57</v>
      </c>
      <c r="F4" s="6" t="s">
        <v>58</v>
      </c>
      <c r="G4" s="6" t="s">
        <v>58</v>
      </c>
      <c r="H4" s="6" t="s">
        <v>58</v>
      </c>
      <c r="I4" s="6" t="s">
        <v>58</v>
      </c>
      <c r="J4" s="4" t="s">
        <v>59</v>
      </c>
      <c r="K4" s="4" t="s">
        <v>60</v>
      </c>
      <c r="L4" s="4" t="s">
        <v>60</v>
      </c>
      <c r="M4" s="4" t="s">
        <v>60</v>
      </c>
      <c r="N4" s="4" t="s">
        <v>59</v>
      </c>
      <c r="O4" s="4" t="s">
        <v>60</v>
      </c>
    </row>
    <row r="5" ht="40" customHeight="1" spans="1:15">
      <c r="A5" s="4">
        <v>1</v>
      </c>
      <c r="B5" s="4" t="s">
        <v>61</v>
      </c>
      <c r="C5" s="4">
        <v>780</v>
      </c>
      <c r="D5" s="4"/>
      <c r="E5" s="4">
        <v>120</v>
      </c>
      <c r="F5" s="4"/>
      <c r="G5" s="4">
        <v>882</v>
      </c>
      <c r="H5" s="4">
        <v>1513.5</v>
      </c>
      <c r="I5" s="4">
        <v>144.6</v>
      </c>
      <c r="J5" s="4">
        <v>404.7</v>
      </c>
      <c r="K5" s="4">
        <v>3478.8</v>
      </c>
      <c r="L5" s="4">
        <v>12754.6</v>
      </c>
      <c r="M5" s="4">
        <v>6939.4</v>
      </c>
      <c r="N5" s="4"/>
      <c r="O5" s="4">
        <v>39211.4</v>
      </c>
    </row>
    <row r="6" ht="40" customHeight="1" spans="1:15">
      <c r="A6" s="4">
        <v>2</v>
      </c>
      <c r="B6" s="4" t="s">
        <v>62</v>
      </c>
      <c r="C6" s="4">
        <v>785</v>
      </c>
      <c r="D6" s="4">
        <v>300</v>
      </c>
      <c r="E6" s="4">
        <v>590</v>
      </c>
      <c r="F6" s="4">
        <v>1675</v>
      </c>
      <c r="G6" s="4"/>
      <c r="H6" s="4">
        <v>2598</v>
      </c>
      <c r="I6" s="4"/>
      <c r="J6" s="4">
        <v>489</v>
      </c>
      <c r="K6" s="4">
        <v>4258</v>
      </c>
      <c r="L6" s="4">
        <v>16064</v>
      </c>
      <c r="M6" s="4">
        <v>14077</v>
      </c>
      <c r="N6" s="4">
        <v>51</v>
      </c>
      <c r="O6" s="4">
        <v>73876</v>
      </c>
    </row>
    <row r="7" ht="40" customHeight="1" spans="1:15">
      <c r="A7" s="10" t="s">
        <v>8</v>
      </c>
      <c r="B7" s="10"/>
      <c r="C7" s="10">
        <f>C5+C6</f>
        <v>1565</v>
      </c>
      <c r="D7" s="10">
        <f t="shared" ref="D7:O7" si="0">D5+D6</f>
        <v>300</v>
      </c>
      <c r="E7" s="10">
        <f t="shared" si="0"/>
        <v>710</v>
      </c>
      <c r="F7" s="10">
        <f t="shared" si="0"/>
        <v>1675</v>
      </c>
      <c r="G7" s="10">
        <f t="shared" si="0"/>
        <v>882</v>
      </c>
      <c r="H7" s="10">
        <f t="shared" si="0"/>
        <v>4111.5</v>
      </c>
      <c r="I7" s="10">
        <f t="shared" si="0"/>
        <v>144.6</v>
      </c>
      <c r="J7" s="10">
        <f t="shared" si="0"/>
        <v>893.7</v>
      </c>
      <c r="K7" s="10">
        <f t="shared" si="0"/>
        <v>7736.8</v>
      </c>
      <c r="L7" s="10">
        <f t="shared" si="0"/>
        <v>28818.6</v>
      </c>
      <c r="M7" s="10">
        <f t="shared" si="0"/>
        <v>21016.4</v>
      </c>
      <c r="N7" s="10">
        <f t="shared" si="0"/>
        <v>51</v>
      </c>
      <c r="O7" s="10">
        <f t="shared" si="0"/>
        <v>113087.4</v>
      </c>
    </row>
    <row r="8" ht="25" customHeight="1" spans="1:9">
      <c r="A8" s="11" t="s">
        <v>63</v>
      </c>
      <c r="B8" s="11"/>
      <c r="C8" s="11"/>
      <c r="D8" s="11"/>
      <c r="E8" s="11"/>
      <c r="F8" s="11"/>
      <c r="G8" s="11"/>
      <c r="H8" s="11"/>
      <c r="I8" s="11"/>
    </row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</sheetData>
  <mergeCells count="12">
    <mergeCell ref="A1:O1"/>
    <mergeCell ref="C2:E2"/>
    <mergeCell ref="J2:M2"/>
    <mergeCell ref="A7:B7"/>
    <mergeCell ref="A2:A4"/>
    <mergeCell ref="B2:B4"/>
    <mergeCell ref="F2:F3"/>
    <mergeCell ref="G2:G3"/>
    <mergeCell ref="H2:H3"/>
    <mergeCell ref="I2:I3"/>
    <mergeCell ref="N2:N3"/>
    <mergeCell ref="O2:O3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B1、B2标</vt:lpstr>
      <vt:lpstr>数量表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dzq</dc:creator>
  <cp:lastModifiedBy>浮生未歇拟流年`</cp:lastModifiedBy>
  <dcterms:created xsi:type="dcterms:W3CDTF">2018-06-23T07:32:00Z</dcterms:created>
  <dcterms:modified xsi:type="dcterms:W3CDTF">2018-08-20T00:20:39Z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