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1480" windowHeight="100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T23" i="1"/>
  <c r="S23"/>
  <c r="R23"/>
  <c r="Q23"/>
  <c r="O23"/>
  <c r="T22"/>
  <c r="S22"/>
  <c r="R22"/>
  <c r="Q22"/>
  <c r="O22"/>
  <c r="T21"/>
  <c r="S21"/>
  <c r="R21"/>
  <c r="Q21"/>
  <c r="O21"/>
  <c r="T20"/>
  <c r="S20"/>
  <c r="R20"/>
  <c r="Q20"/>
  <c r="O20"/>
  <c r="T19"/>
  <c r="S19"/>
  <c r="R19"/>
  <c r="Q19"/>
  <c r="O19"/>
  <c r="T18"/>
  <c r="S18"/>
  <c r="R18"/>
  <c r="Q18"/>
  <c r="O18"/>
  <c r="T17"/>
  <c r="S17"/>
  <c r="R17"/>
  <c r="Q17"/>
  <c r="O17"/>
  <c r="T16"/>
  <c r="S16"/>
  <c r="R16"/>
  <c r="Q16"/>
  <c r="O16"/>
  <c r="T15"/>
  <c r="S15"/>
  <c r="R15"/>
  <c r="Q15"/>
  <c r="O15"/>
  <c r="T14"/>
  <c r="S14"/>
  <c r="R14"/>
  <c r="Q14"/>
  <c r="O14"/>
  <c r="T13"/>
  <c r="S13"/>
  <c r="R13"/>
  <c r="Q13"/>
  <c r="O13"/>
  <c r="T12"/>
  <c r="S12"/>
  <c r="R12"/>
  <c r="Q12"/>
  <c r="O12"/>
  <c r="T11"/>
  <c r="S11"/>
  <c r="R11"/>
  <c r="Q11"/>
  <c r="O11"/>
  <c r="T10"/>
  <c r="S10"/>
  <c r="R10"/>
  <c r="Q10"/>
  <c r="O10"/>
</calcChain>
</file>

<file path=xl/sharedStrings.xml><?xml version="1.0" encoding="utf-8"?>
<sst xmlns="http://schemas.openxmlformats.org/spreadsheetml/2006/main" count="81" uniqueCount="71">
  <si>
    <r>
      <rPr>
        <b/>
        <sz val="22"/>
        <color indexed="8"/>
        <rFont val="宋体"/>
        <charset val="134"/>
      </rPr>
      <t>THƯ HỎI GIÁ</t>
    </r>
    <r>
      <rPr>
        <b/>
        <sz val="22"/>
        <color indexed="8"/>
        <rFont val="宋体"/>
        <charset val="134"/>
      </rPr>
      <t xml:space="preserve"> 
询价单</t>
    </r>
  </si>
  <si>
    <r>
      <rPr>
        <b/>
        <i/>
        <sz val="11"/>
        <color indexed="8"/>
        <rFont val="宋体"/>
        <charset val="134"/>
      </rPr>
      <t>询价单位：</t>
    </r>
    <r>
      <rPr>
        <b/>
        <sz val="11"/>
        <color indexed="8"/>
        <rFont val="宋体"/>
        <charset val="134"/>
      </rPr>
      <t xml:space="preserve"> 上海常浩高压管件有限公司</t>
    </r>
  </si>
  <si>
    <t>报价单位：新乡市华豫滤器有限公司</t>
  </si>
  <si>
    <t>Date:</t>
  </si>
  <si>
    <r>
      <rPr>
        <b/>
        <i/>
        <sz val="11"/>
        <color indexed="8"/>
        <rFont val="宋体"/>
        <charset val="134"/>
      </rPr>
      <t>联系:</t>
    </r>
    <r>
      <rPr>
        <b/>
        <sz val="11"/>
        <color indexed="8"/>
        <rFont val="宋体"/>
        <charset val="134"/>
      </rPr>
      <t xml:space="preserve"> 詹文亮</t>
    </r>
  </si>
  <si>
    <t>联系：武婷</t>
  </si>
  <si>
    <t xml:space="preserve">Web: </t>
  </si>
  <si>
    <r>
      <rPr>
        <b/>
        <i/>
        <sz val="11"/>
        <color indexed="8"/>
        <rFont val="宋体"/>
        <charset val="134"/>
      </rPr>
      <t>手机：</t>
    </r>
    <r>
      <rPr>
        <b/>
        <sz val="11"/>
        <color indexed="8"/>
        <rFont val="宋体"/>
        <charset val="134"/>
      </rPr>
      <t xml:space="preserve"> 15102171502</t>
    </r>
  </si>
  <si>
    <t>手机：15036649896</t>
  </si>
  <si>
    <r>
      <rPr>
        <b/>
        <i/>
        <sz val="11"/>
        <color indexed="8"/>
        <rFont val="宋体"/>
        <charset val="134"/>
      </rPr>
      <t>QQ：</t>
    </r>
    <r>
      <rPr>
        <b/>
        <sz val="11"/>
        <color indexed="8"/>
        <rFont val="宋体"/>
        <charset val="134"/>
      </rPr>
      <t>3215970164</t>
    </r>
  </si>
  <si>
    <t>QQ：2776078679</t>
  </si>
  <si>
    <r>
      <rPr>
        <b/>
        <i/>
        <sz val="11"/>
        <color indexed="8"/>
        <rFont val="宋体"/>
        <charset val="134"/>
      </rPr>
      <t>EMAIL</t>
    </r>
    <r>
      <rPr>
        <b/>
        <sz val="11"/>
        <color indexed="8"/>
        <rFont val="宋体"/>
        <charset val="134"/>
      </rPr>
      <t>：zwl713@sina.com</t>
    </r>
  </si>
  <si>
    <t>Email：15036649896@163.com</t>
  </si>
  <si>
    <t>序号
STT</t>
  </si>
  <si>
    <t>品名
TÊN SẢN PHẨM</t>
  </si>
  <si>
    <t>型号
MODEL</t>
  </si>
  <si>
    <t>单位
ĐV</t>
  </si>
  <si>
    <t>数量
SL</t>
  </si>
  <si>
    <t>重量
TL (Kg)</t>
  </si>
  <si>
    <t>总重量
Tổng TL</t>
  </si>
  <si>
    <t>体积
Thể tích</t>
  </si>
  <si>
    <t>单价
Đơn giá</t>
  </si>
  <si>
    <t>总价
Tổng giá</t>
  </si>
  <si>
    <t>备注（货期，品牌）
Chú thích 
( giao hàng, nhãn hiệu)</t>
  </si>
  <si>
    <t>Phí vận chuyển</t>
  </si>
  <si>
    <t>Về đến ESE
(Xách tay)</t>
  </si>
  <si>
    <t>CIF
 HAI PHONG</t>
  </si>
  <si>
    <t>TOTAL CIF</t>
  </si>
  <si>
    <t>Phí khai HQ</t>
  </si>
  <si>
    <t>Tỷ giá 21850</t>
  </si>
  <si>
    <t>Thuế NK 10%
HS:</t>
  </si>
  <si>
    <t>Về đến cảng HP</t>
  </si>
  <si>
    <t>Đơn giá</t>
  </si>
  <si>
    <t>Phân tách dầu
分离油</t>
  </si>
  <si>
    <t>1614 9521 00</t>
  </si>
  <si>
    <t>04</t>
  </si>
  <si>
    <t>Lõi lọc khí 气体滤芯</t>
  </si>
  <si>
    <t>1614 5742 00</t>
  </si>
  <si>
    <t>Lõi lọc dầu 油滤芯</t>
  </si>
  <si>
    <t>Lõi lọc 1300 R-010- G-HB- KB (10mm),Áp làm việc 1,6Mpa</t>
  </si>
  <si>
    <t>02</t>
  </si>
  <si>
    <t>01</t>
  </si>
  <si>
    <t>Lọc nhiên liệu 燃料滤芯</t>
  </si>
  <si>
    <t>31945-7L000</t>
  </si>
  <si>
    <t>Lọc trợ lực lái 滤芯</t>
  </si>
  <si>
    <t>57850-8A100</t>
  </si>
  <si>
    <t>Lọc nhiên liệu thô 粗燃料滤芯</t>
  </si>
  <si>
    <t>11NA-71010</t>
  </si>
  <si>
    <t>Lọc nhiên liệu tinh 精燃料滤芯</t>
  </si>
  <si>
    <t>11LG-70010</t>
  </si>
  <si>
    <t>Lọc dầu động cơ 油滤芯</t>
  </si>
  <si>
    <t>11N8-70110</t>
  </si>
  <si>
    <t>Lọc dầu hộp số油滤芯</t>
  </si>
  <si>
    <t>ZGAQ-02400</t>
  </si>
  <si>
    <t>Lọc dầu điều khiển油滤芯</t>
  </si>
  <si>
    <t>31MH-20320</t>
  </si>
  <si>
    <t>Lọc thủy lực hồi 液压滤芯</t>
  </si>
  <si>
    <t>31N8-01510</t>
  </si>
  <si>
    <t>Lõi lọc 滤芯</t>
  </si>
  <si>
    <t>R083422901-141</t>
  </si>
  <si>
    <t>R083422903-103</t>
  </si>
  <si>
    <t>100-25-DXS, 2mm</t>
  </si>
  <si>
    <t>Lõi lọc dầu bôi trơn 油滤芯</t>
  </si>
  <si>
    <t>T2JFX-800x10H</t>
  </si>
  <si>
    <t>Lõi lọc trạm dầu 10-A-1101
Oil-filter core for lubrication unit 滤芯</t>
  </si>
  <si>
    <t>Bản vẽ: ZL32.10; 25 micromet</t>
  </si>
  <si>
    <t>Lõi lọc trạm dầu 10-K-1301
Oil-filter core for lubrication unit  滤芯</t>
  </si>
  <si>
    <t>Model: T2JFX-800x10H; ø156x454mm; 10 micromet</t>
  </si>
  <si>
    <t>Túi lọc
滤袋</t>
  </si>
  <si>
    <t xml:space="preserve">Ø130x2000
Chất liệu: Polyester
Độ dày: 1,9mm
Mật độ: 0.31G/cm3
Độ thoát khí: 130L/dm3min at 2 mbar
Cường độ lực dọc:&gt;180daN/5cm
Cường độ lực ngang:&gt;150daN/5cm
Nhiệt độ max: 150 ̊C.                               </t>
  </si>
  <si>
    <r>
      <t>Lọc dầu động cơ</t>
    </r>
    <r>
      <rPr>
        <sz val="11"/>
        <rFont val="宋体"/>
        <family val="3"/>
        <charset val="134"/>
      </rPr>
      <t>油滤芯</t>
    </r>
    <phoneticPr fontId="10" type="noConversion"/>
  </si>
</sst>
</file>

<file path=xl/styles.xml><?xml version="1.0" encoding="utf-8"?>
<styleSheet xmlns="http://schemas.openxmlformats.org/spreadsheetml/2006/main">
  <numFmts count="2">
    <numFmt numFmtId="176" formatCode="#,#00"/>
    <numFmt numFmtId="177" formatCode="_-* #,##0.00\ _₫_-;\-* #,##0.00\ _₫_-;_-* &quot;-&quot;??\ _₫_-;_-@_-"/>
  </numFmts>
  <fonts count="12">
    <font>
      <sz val="11"/>
      <color indexed="8"/>
      <name val="宋体"/>
      <charset val="134"/>
    </font>
    <font>
      <b/>
      <sz val="22"/>
      <color indexed="8"/>
      <name val="宋体"/>
      <charset val="134"/>
    </font>
    <font>
      <b/>
      <sz val="11"/>
      <color indexed="8"/>
      <name val="宋体"/>
      <charset val="134"/>
    </font>
    <font>
      <b/>
      <i/>
      <sz val="11"/>
      <color indexed="8"/>
      <name val="宋体"/>
      <charset val="134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宋体"/>
      <charset val="134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宋体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</cellStyleXfs>
  <cellXfs count="42">
    <xf numFmtId="0" fontId="0" fillId="0" borderId="0" xfId="0" applyAlignme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left" vertical="center" wrapText="1"/>
    </xf>
    <xf numFmtId="0" fontId="5" fillId="4" borderId="1" xfId="3" applyFont="1" applyFill="1" applyBorder="1" applyAlignment="1">
      <alignment horizontal="left" vertical="center" wrapText="1"/>
    </xf>
    <xf numFmtId="49" fontId="4" fillId="4" borderId="1" xfId="3" applyNumberFormat="1" applyFont="1" applyFill="1" applyBorder="1" applyAlignment="1">
      <alignment horizontal="left" vertical="center"/>
    </xf>
    <xf numFmtId="49" fontId="4" fillId="4" borderId="1" xfId="3" applyNumberFormat="1" applyFont="1" applyFill="1" applyBorder="1" applyAlignment="1">
      <alignment horizontal="left" vertical="center" wrapText="1"/>
    </xf>
    <xf numFmtId="176" fontId="4" fillId="4" borderId="1" xfId="3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4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49" fontId="4" fillId="0" borderId="1" xfId="1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177" fontId="0" fillId="0" borderId="1" xfId="2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76" fontId="4" fillId="4" borderId="1" xfId="4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6" fillId="0" borderId="5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</cellXfs>
  <cellStyles count="5">
    <cellStyle name="Normal 10 3" xfId="3"/>
    <cellStyle name="Normal 17" xfId="1"/>
    <cellStyle name="Normal 21" xfId="4"/>
    <cellStyle name="常规" xfId="0" builtinId="0"/>
    <cellStyle name="千位分隔" xfId="2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31"/>
  <sheetViews>
    <sheetView tabSelected="1" topLeftCell="A4" workbookViewId="0">
      <selection activeCell="J18" sqref="J18"/>
    </sheetView>
  </sheetViews>
  <sheetFormatPr defaultColWidth="9" defaultRowHeight="13.5"/>
  <cols>
    <col min="1" max="1" width="5.75" style="1" customWidth="1"/>
    <col min="2" max="2" width="24.875" style="1" customWidth="1"/>
    <col min="3" max="3" width="33.125" style="1" customWidth="1"/>
    <col min="4" max="5" width="5.875" style="1" customWidth="1"/>
    <col min="6" max="6" width="8.125" style="1" customWidth="1"/>
    <col min="7" max="7" width="8.375" style="1" customWidth="1"/>
    <col min="8" max="8" width="7.75" style="1" customWidth="1"/>
    <col min="9" max="9" width="13.375" style="1" customWidth="1"/>
    <col min="10" max="10" width="15" style="1" customWidth="1"/>
    <col min="11" max="11" width="22.875" style="1" customWidth="1"/>
    <col min="12" max="12" width="15.375" style="1" customWidth="1"/>
    <col min="13" max="13" width="19.875" style="1" customWidth="1"/>
    <col min="14" max="14" width="12.75" style="1" customWidth="1"/>
    <col min="15" max="15" width="12.25" style="1" customWidth="1"/>
    <col min="16" max="16" width="15.25" style="1" customWidth="1"/>
    <col min="17" max="17" width="18.75" style="1" customWidth="1"/>
    <col min="18" max="18" width="18.25" style="1" customWidth="1"/>
    <col min="19" max="19" width="22.25" style="1" customWidth="1"/>
    <col min="20" max="20" width="21" style="1" customWidth="1"/>
    <col min="21" max="16384" width="9" style="1"/>
  </cols>
  <sheetData>
    <row r="2" spans="1:20" ht="59.25" customHeight="1">
      <c r="A2" s="27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2"/>
    </row>
    <row r="3" spans="1:20" ht="19.5" customHeight="1">
      <c r="A3" s="29" t="s">
        <v>1</v>
      </c>
      <c r="B3" s="29"/>
      <c r="C3" s="29"/>
      <c r="D3" s="29"/>
      <c r="E3" s="36"/>
      <c r="F3" s="37"/>
      <c r="G3" s="30" t="s">
        <v>2</v>
      </c>
      <c r="H3" s="29"/>
      <c r="I3" s="29"/>
      <c r="J3" s="29"/>
      <c r="K3" s="31" t="s">
        <v>3</v>
      </c>
      <c r="L3" s="32"/>
    </row>
    <row r="4" spans="1:20" ht="18" customHeight="1">
      <c r="A4" s="33" t="s">
        <v>4</v>
      </c>
      <c r="B4" s="33"/>
      <c r="C4" s="33"/>
      <c r="D4" s="33"/>
      <c r="E4" s="38"/>
      <c r="F4" s="39"/>
      <c r="G4" s="34" t="s">
        <v>5</v>
      </c>
      <c r="H4" s="33"/>
      <c r="I4" s="33"/>
      <c r="J4" s="33"/>
      <c r="K4" s="40" t="s">
        <v>6</v>
      </c>
      <c r="L4" s="41"/>
      <c r="M4" s="41"/>
      <c r="N4" s="41"/>
    </row>
    <row r="5" spans="1:20">
      <c r="A5" s="33" t="s">
        <v>7</v>
      </c>
      <c r="B5" s="33"/>
      <c r="C5" s="33"/>
      <c r="D5" s="33"/>
      <c r="E5" s="38"/>
      <c r="F5" s="39"/>
      <c r="G5" s="34" t="s">
        <v>8</v>
      </c>
      <c r="H5" s="33"/>
      <c r="I5" s="33"/>
      <c r="J5" s="33"/>
      <c r="K5" s="40"/>
      <c r="L5" s="41"/>
      <c r="M5" s="41"/>
      <c r="N5" s="41"/>
    </row>
    <row r="6" spans="1:20">
      <c r="A6" s="33" t="s">
        <v>9</v>
      </c>
      <c r="B6" s="33"/>
      <c r="C6" s="33"/>
      <c r="D6" s="33"/>
      <c r="E6" s="38"/>
      <c r="F6" s="39"/>
      <c r="G6" s="34" t="s">
        <v>10</v>
      </c>
      <c r="H6" s="33"/>
      <c r="I6" s="33"/>
      <c r="J6" s="33"/>
      <c r="K6" s="40"/>
      <c r="L6" s="41"/>
      <c r="M6" s="41"/>
      <c r="N6" s="41"/>
    </row>
    <row r="7" spans="1:20" ht="15.75" customHeight="1">
      <c r="A7" s="33" t="s">
        <v>11</v>
      </c>
      <c r="B7" s="33"/>
      <c r="C7" s="33"/>
      <c r="D7" s="33"/>
      <c r="E7" s="38"/>
      <c r="F7" s="39"/>
      <c r="G7" s="34" t="s">
        <v>12</v>
      </c>
      <c r="H7" s="33"/>
      <c r="I7" s="33"/>
      <c r="J7" s="33"/>
    </row>
    <row r="8" spans="1:20">
      <c r="A8" s="35"/>
      <c r="B8" s="35"/>
      <c r="C8" s="35"/>
      <c r="D8" s="35"/>
      <c r="E8" s="35"/>
      <c r="F8" s="35"/>
      <c r="G8" s="35"/>
      <c r="H8" s="35"/>
      <c r="I8" s="35"/>
      <c r="J8" s="35"/>
    </row>
    <row r="9" spans="1:20" ht="50.25" customHeight="1">
      <c r="A9" s="2" t="s">
        <v>13</v>
      </c>
      <c r="B9" s="2" t="s">
        <v>14</v>
      </c>
      <c r="C9" s="2" t="s">
        <v>15</v>
      </c>
      <c r="D9" s="2" t="s">
        <v>16</v>
      </c>
      <c r="E9" s="2" t="s">
        <v>17</v>
      </c>
      <c r="F9" s="2" t="s">
        <v>18</v>
      </c>
      <c r="G9" s="2" t="s">
        <v>19</v>
      </c>
      <c r="H9" s="2" t="s">
        <v>20</v>
      </c>
      <c r="I9" s="2" t="s">
        <v>21</v>
      </c>
      <c r="J9" s="2" t="s">
        <v>22</v>
      </c>
      <c r="K9" s="2" t="s">
        <v>23</v>
      </c>
      <c r="L9" s="23" t="s">
        <v>24</v>
      </c>
      <c r="M9" s="2" t="s">
        <v>25</v>
      </c>
      <c r="N9" s="2" t="s">
        <v>26</v>
      </c>
      <c r="O9" s="23" t="s">
        <v>27</v>
      </c>
      <c r="P9" s="23" t="s">
        <v>28</v>
      </c>
      <c r="Q9" s="23" t="s">
        <v>29</v>
      </c>
      <c r="R9" s="2" t="s">
        <v>30</v>
      </c>
      <c r="S9" s="23" t="s">
        <v>31</v>
      </c>
      <c r="T9" s="23" t="s">
        <v>32</v>
      </c>
    </row>
    <row r="10" spans="1:20" ht="36" customHeight="1">
      <c r="A10" s="3">
        <v>1</v>
      </c>
      <c r="B10" s="4" t="s">
        <v>33</v>
      </c>
      <c r="C10" s="5" t="s">
        <v>34</v>
      </c>
      <c r="D10" s="3"/>
      <c r="E10" s="6" t="s">
        <v>35</v>
      </c>
      <c r="F10" s="3"/>
      <c r="G10" s="3"/>
      <c r="H10" s="3"/>
      <c r="I10" s="24"/>
      <c r="J10" s="24"/>
      <c r="K10" s="3"/>
      <c r="L10" s="24"/>
      <c r="M10" s="3"/>
      <c r="N10" s="3"/>
      <c r="O10" s="3">
        <f>N10*E10</f>
        <v>0</v>
      </c>
      <c r="P10" s="24"/>
      <c r="Q10" s="24">
        <f>(O10*21850)+P10</f>
        <v>0</v>
      </c>
      <c r="R10" s="24">
        <f>Q10*10%</f>
        <v>0</v>
      </c>
      <c r="S10" s="24">
        <f>Q10+R10</f>
        <v>0</v>
      </c>
      <c r="T10" s="24">
        <f>S10/E10</f>
        <v>0</v>
      </c>
    </row>
    <row r="11" spans="1:20" ht="36" customHeight="1">
      <c r="A11" s="3">
        <v>2</v>
      </c>
      <c r="B11" s="7" t="s">
        <v>36</v>
      </c>
      <c r="C11" s="7" t="s">
        <v>37</v>
      </c>
      <c r="D11" s="3"/>
      <c r="E11" s="8">
        <v>6</v>
      </c>
      <c r="F11" s="3"/>
      <c r="G11" s="3"/>
      <c r="H11" s="3"/>
      <c r="I11" s="24"/>
      <c r="J11" s="24"/>
      <c r="K11" s="3"/>
      <c r="L11" s="24"/>
      <c r="M11" s="3"/>
      <c r="N11" s="3"/>
      <c r="O11" s="3">
        <f t="shared" ref="O11" si="0">N11*E11</f>
        <v>0</v>
      </c>
      <c r="P11" s="24"/>
      <c r="Q11" s="24">
        <f t="shared" ref="Q11" si="1">(O11*21850)+P11</f>
        <v>0</v>
      </c>
      <c r="R11" s="24">
        <f t="shared" ref="R11" si="2">Q11*10%</f>
        <v>0</v>
      </c>
      <c r="S11" s="24">
        <f t="shared" ref="S11" si="3">Q11+R11</f>
        <v>0</v>
      </c>
      <c r="T11" s="24">
        <f t="shared" ref="T11" si="4">S11/E11</f>
        <v>0</v>
      </c>
    </row>
    <row r="12" spans="1:20" ht="30.75" customHeight="1">
      <c r="A12" s="3">
        <v>3</v>
      </c>
      <c r="B12" s="9" t="s">
        <v>38</v>
      </c>
      <c r="C12" s="10" t="s">
        <v>39</v>
      </c>
      <c r="D12" s="3"/>
      <c r="E12" s="25" t="s">
        <v>40</v>
      </c>
      <c r="F12" s="3"/>
      <c r="G12" s="3"/>
      <c r="H12" s="3"/>
      <c r="I12" s="24"/>
      <c r="J12" s="24"/>
      <c r="K12" s="3"/>
      <c r="L12" s="24"/>
      <c r="M12" s="3"/>
      <c r="N12" s="3"/>
      <c r="O12" s="3">
        <f t="shared" ref="O12:O23" si="5">N12*E12</f>
        <v>0</v>
      </c>
      <c r="P12" s="24"/>
      <c r="Q12" s="24">
        <f t="shared" ref="Q12:Q23" si="6">(O12*21850)+P12</f>
        <v>0</v>
      </c>
      <c r="R12" s="24">
        <f t="shared" ref="R12:R23" si="7">Q12*10%</f>
        <v>0</v>
      </c>
      <c r="S12" s="24">
        <f t="shared" ref="S12:S23" si="8">Q12+R12</f>
        <v>0</v>
      </c>
      <c r="T12" s="24">
        <f t="shared" ref="T12:T23" si="9">S12/E12</f>
        <v>0</v>
      </c>
    </row>
    <row r="13" spans="1:20" ht="28.5" customHeight="1">
      <c r="A13" s="3">
        <v>4</v>
      </c>
      <c r="B13" s="12" t="s">
        <v>70</v>
      </c>
      <c r="C13" s="13">
        <v>2364584001</v>
      </c>
      <c r="D13" s="3"/>
      <c r="E13" s="26" t="s">
        <v>41</v>
      </c>
      <c r="F13" s="3"/>
      <c r="G13" s="3"/>
      <c r="H13" s="3"/>
      <c r="I13" s="24"/>
      <c r="J13" s="24"/>
      <c r="K13" s="3"/>
      <c r="L13" s="24"/>
      <c r="M13" s="3"/>
      <c r="N13" s="3"/>
      <c r="O13" s="3">
        <f t="shared" si="5"/>
        <v>0</v>
      </c>
      <c r="P13" s="24"/>
      <c r="Q13" s="24">
        <f t="shared" si="6"/>
        <v>0</v>
      </c>
      <c r="R13" s="24">
        <f t="shared" si="7"/>
        <v>0</v>
      </c>
      <c r="S13" s="24">
        <f t="shared" si="8"/>
        <v>0</v>
      </c>
      <c r="T13" s="24">
        <f t="shared" si="9"/>
        <v>0</v>
      </c>
    </row>
    <row r="14" spans="1:20" ht="31.5" customHeight="1">
      <c r="A14" s="3">
        <v>5</v>
      </c>
      <c r="B14" s="12" t="s">
        <v>42</v>
      </c>
      <c r="C14" s="13" t="s">
        <v>43</v>
      </c>
      <c r="D14" s="3"/>
      <c r="E14" s="26" t="s">
        <v>41</v>
      </c>
      <c r="F14" s="3"/>
      <c r="G14" s="3"/>
      <c r="H14" s="3"/>
      <c r="I14" s="24"/>
      <c r="J14" s="24"/>
      <c r="K14" s="3"/>
      <c r="L14" s="24"/>
      <c r="M14" s="3"/>
      <c r="N14" s="3"/>
      <c r="O14" s="3">
        <f t="shared" si="5"/>
        <v>0</v>
      </c>
      <c r="P14" s="24"/>
      <c r="Q14" s="24">
        <f t="shared" si="6"/>
        <v>0</v>
      </c>
      <c r="R14" s="24">
        <f t="shared" si="7"/>
        <v>0</v>
      </c>
      <c r="S14" s="24">
        <f t="shared" si="8"/>
        <v>0</v>
      </c>
      <c r="T14" s="24">
        <f t="shared" si="9"/>
        <v>0</v>
      </c>
    </row>
    <row r="15" spans="1:20" ht="33" customHeight="1">
      <c r="A15" s="3">
        <v>6</v>
      </c>
      <c r="B15" s="12" t="s">
        <v>44</v>
      </c>
      <c r="C15" s="13" t="s">
        <v>45</v>
      </c>
      <c r="D15" s="3"/>
      <c r="E15" s="26" t="s">
        <v>41</v>
      </c>
      <c r="F15" s="3"/>
      <c r="G15" s="3"/>
      <c r="H15" s="3"/>
      <c r="I15" s="24"/>
      <c r="J15" s="24"/>
      <c r="K15" s="3"/>
      <c r="L15" s="24"/>
      <c r="M15" s="3"/>
      <c r="N15" s="3"/>
      <c r="O15" s="3">
        <f t="shared" si="5"/>
        <v>0</v>
      </c>
      <c r="P15" s="24"/>
      <c r="Q15" s="24">
        <f t="shared" si="6"/>
        <v>0</v>
      </c>
      <c r="R15" s="24">
        <f t="shared" si="7"/>
        <v>0</v>
      </c>
      <c r="S15" s="24">
        <f t="shared" si="8"/>
        <v>0</v>
      </c>
      <c r="T15" s="24">
        <f t="shared" si="9"/>
        <v>0</v>
      </c>
    </row>
    <row r="16" spans="1:20" ht="33" customHeight="1">
      <c r="A16" s="3">
        <v>7</v>
      </c>
      <c r="B16" s="12" t="s">
        <v>46</v>
      </c>
      <c r="C16" s="13" t="s">
        <v>47</v>
      </c>
      <c r="D16" s="3"/>
      <c r="E16" s="26" t="s">
        <v>41</v>
      </c>
      <c r="F16" s="3"/>
      <c r="G16" s="3"/>
      <c r="H16" s="3"/>
      <c r="I16" s="24"/>
      <c r="J16" s="24"/>
      <c r="K16" s="3"/>
      <c r="L16" s="24"/>
      <c r="M16" s="3"/>
      <c r="N16" s="3"/>
      <c r="O16" s="3">
        <f t="shared" si="5"/>
        <v>0</v>
      </c>
      <c r="P16" s="24"/>
      <c r="Q16" s="24">
        <f t="shared" si="6"/>
        <v>0</v>
      </c>
      <c r="R16" s="24">
        <f t="shared" si="7"/>
        <v>0</v>
      </c>
      <c r="S16" s="24">
        <f t="shared" si="8"/>
        <v>0</v>
      </c>
      <c r="T16" s="24">
        <f t="shared" si="9"/>
        <v>0</v>
      </c>
    </row>
    <row r="17" spans="1:20" ht="31.5" customHeight="1">
      <c r="A17" s="3">
        <v>8</v>
      </c>
      <c r="B17" s="12" t="s">
        <v>48</v>
      </c>
      <c r="C17" s="13" t="s">
        <v>49</v>
      </c>
      <c r="D17" s="3"/>
      <c r="E17" s="26" t="s">
        <v>41</v>
      </c>
      <c r="F17" s="3"/>
      <c r="G17" s="3"/>
      <c r="H17" s="3"/>
      <c r="I17" s="24"/>
      <c r="J17" s="24"/>
      <c r="K17" s="3"/>
      <c r="L17" s="24"/>
      <c r="M17" s="3"/>
      <c r="N17" s="3"/>
      <c r="O17" s="3">
        <f t="shared" si="5"/>
        <v>0</v>
      </c>
      <c r="P17" s="24"/>
      <c r="Q17" s="24">
        <f t="shared" si="6"/>
        <v>0</v>
      </c>
      <c r="R17" s="24">
        <f t="shared" si="7"/>
        <v>0</v>
      </c>
      <c r="S17" s="24">
        <f t="shared" si="8"/>
        <v>0</v>
      </c>
      <c r="T17" s="24">
        <f t="shared" si="9"/>
        <v>0</v>
      </c>
    </row>
    <row r="18" spans="1:20" ht="32.25" customHeight="1">
      <c r="A18" s="3">
        <v>9</v>
      </c>
      <c r="B18" s="12" t="s">
        <v>50</v>
      </c>
      <c r="C18" s="13" t="s">
        <v>51</v>
      </c>
      <c r="D18" s="3"/>
      <c r="E18" s="26" t="s">
        <v>41</v>
      </c>
      <c r="F18" s="3"/>
      <c r="G18" s="3"/>
      <c r="H18" s="3"/>
      <c r="I18" s="24"/>
      <c r="J18" s="24"/>
      <c r="K18" s="3"/>
      <c r="L18" s="24"/>
      <c r="M18" s="3"/>
      <c r="N18" s="3"/>
      <c r="O18" s="3">
        <f t="shared" si="5"/>
        <v>0</v>
      </c>
      <c r="P18" s="24"/>
      <c r="Q18" s="24">
        <f t="shared" si="6"/>
        <v>0</v>
      </c>
      <c r="R18" s="24">
        <f t="shared" si="7"/>
        <v>0</v>
      </c>
      <c r="S18" s="24">
        <f t="shared" si="8"/>
        <v>0</v>
      </c>
      <c r="T18" s="24">
        <f t="shared" si="9"/>
        <v>0</v>
      </c>
    </row>
    <row r="19" spans="1:20" ht="32.25" customHeight="1">
      <c r="A19" s="3">
        <v>10</v>
      </c>
      <c r="B19" s="12" t="s">
        <v>52</v>
      </c>
      <c r="C19" s="13" t="s">
        <v>53</v>
      </c>
      <c r="D19" s="3"/>
      <c r="E19" s="26" t="s">
        <v>41</v>
      </c>
      <c r="F19" s="3"/>
      <c r="G19" s="3"/>
      <c r="H19" s="3"/>
      <c r="I19" s="24"/>
      <c r="J19" s="24"/>
      <c r="K19" s="3"/>
      <c r="L19" s="24"/>
      <c r="M19" s="3"/>
      <c r="N19" s="3"/>
      <c r="O19" s="3">
        <f t="shared" si="5"/>
        <v>0</v>
      </c>
      <c r="P19" s="24"/>
      <c r="Q19" s="24">
        <f t="shared" si="6"/>
        <v>0</v>
      </c>
      <c r="R19" s="24">
        <f t="shared" si="7"/>
        <v>0</v>
      </c>
      <c r="S19" s="24">
        <f t="shared" si="8"/>
        <v>0</v>
      </c>
      <c r="T19" s="24">
        <f t="shared" si="9"/>
        <v>0</v>
      </c>
    </row>
    <row r="20" spans="1:20" ht="29.25" customHeight="1">
      <c r="A20" s="3">
        <v>11</v>
      </c>
      <c r="B20" s="12" t="s">
        <v>54</v>
      </c>
      <c r="C20" s="13" t="s">
        <v>55</v>
      </c>
      <c r="D20" s="3"/>
      <c r="E20" s="26" t="s">
        <v>41</v>
      </c>
      <c r="F20" s="3"/>
      <c r="G20" s="3"/>
      <c r="H20" s="3"/>
      <c r="I20" s="24"/>
      <c r="J20" s="24"/>
      <c r="K20" s="3"/>
      <c r="L20" s="24"/>
      <c r="M20" s="3"/>
      <c r="N20" s="3"/>
      <c r="O20" s="3">
        <f t="shared" si="5"/>
        <v>0</v>
      </c>
      <c r="P20" s="24"/>
      <c r="Q20" s="24">
        <f t="shared" si="6"/>
        <v>0</v>
      </c>
      <c r="R20" s="24">
        <f t="shared" si="7"/>
        <v>0</v>
      </c>
      <c r="S20" s="24">
        <f t="shared" si="8"/>
        <v>0</v>
      </c>
      <c r="T20" s="24">
        <f t="shared" si="9"/>
        <v>0</v>
      </c>
    </row>
    <row r="21" spans="1:20" ht="36.75" customHeight="1">
      <c r="A21" s="3">
        <v>12</v>
      </c>
      <c r="B21" s="12" t="s">
        <v>56</v>
      </c>
      <c r="C21" s="13" t="s">
        <v>57</v>
      </c>
      <c r="D21" s="3"/>
      <c r="E21" s="26" t="s">
        <v>41</v>
      </c>
      <c r="F21" s="3"/>
      <c r="G21" s="3"/>
      <c r="H21" s="3"/>
      <c r="I21" s="24"/>
      <c r="J21" s="24"/>
      <c r="K21" s="3"/>
      <c r="L21" s="24"/>
      <c r="M21" s="3"/>
      <c r="N21" s="3"/>
      <c r="O21" s="3">
        <f t="shared" si="5"/>
        <v>0</v>
      </c>
      <c r="P21" s="24"/>
      <c r="Q21" s="24">
        <f t="shared" si="6"/>
        <v>0</v>
      </c>
      <c r="R21" s="24">
        <f t="shared" si="7"/>
        <v>0</v>
      </c>
      <c r="S21" s="24">
        <f t="shared" si="8"/>
        <v>0</v>
      </c>
      <c r="T21" s="24">
        <f t="shared" si="9"/>
        <v>0</v>
      </c>
    </row>
    <row r="22" spans="1:20" ht="35.25" customHeight="1">
      <c r="A22" s="3">
        <v>13</v>
      </c>
      <c r="B22" s="14" t="s">
        <v>58</v>
      </c>
      <c r="C22" s="15" t="s">
        <v>59</v>
      </c>
      <c r="D22" s="3"/>
      <c r="E22" s="16">
        <v>2</v>
      </c>
      <c r="F22" s="3"/>
      <c r="G22" s="3"/>
      <c r="H22" s="3"/>
      <c r="I22" s="24"/>
      <c r="J22" s="24"/>
      <c r="K22" s="3"/>
      <c r="L22" s="24"/>
      <c r="M22" s="3"/>
      <c r="N22" s="3"/>
      <c r="O22" s="3">
        <f t="shared" si="5"/>
        <v>0</v>
      </c>
      <c r="P22" s="24"/>
      <c r="Q22" s="24">
        <f t="shared" si="6"/>
        <v>0</v>
      </c>
      <c r="R22" s="24">
        <f t="shared" si="7"/>
        <v>0</v>
      </c>
      <c r="S22" s="24">
        <f t="shared" si="8"/>
        <v>0</v>
      </c>
      <c r="T22" s="24">
        <f t="shared" si="9"/>
        <v>0</v>
      </c>
    </row>
    <row r="23" spans="1:20" ht="35.25" customHeight="1">
      <c r="A23" s="3">
        <v>14</v>
      </c>
      <c r="B23" s="14" t="s">
        <v>58</v>
      </c>
      <c r="C23" s="15" t="s">
        <v>60</v>
      </c>
      <c r="D23" s="3"/>
      <c r="E23" s="16">
        <v>4</v>
      </c>
      <c r="F23" s="3"/>
      <c r="G23" s="3"/>
      <c r="H23" s="3"/>
      <c r="I23" s="24"/>
      <c r="J23" s="24"/>
      <c r="K23" s="3"/>
      <c r="L23" s="24"/>
      <c r="M23" s="3"/>
      <c r="N23" s="3"/>
      <c r="O23" s="3">
        <f t="shared" si="5"/>
        <v>0</v>
      </c>
      <c r="P23" s="24"/>
      <c r="Q23" s="24">
        <f t="shared" si="6"/>
        <v>0</v>
      </c>
      <c r="R23" s="24">
        <f t="shared" si="7"/>
        <v>0</v>
      </c>
      <c r="S23" s="24">
        <f t="shared" si="8"/>
        <v>0</v>
      </c>
      <c r="T23" s="24">
        <f t="shared" si="9"/>
        <v>0</v>
      </c>
    </row>
    <row r="24" spans="1:20" ht="37.5" customHeight="1">
      <c r="A24" s="3">
        <v>15</v>
      </c>
      <c r="B24" s="7" t="s">
        <v>36</v>
      </c>
      <c r="C24" s="7" t="s">
        <v>61</v>
      </c>
      <c r="D24" s="3"/>
      <c r="E24" s="8">
        <v>10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34.5" customHeight="1">
      <c r="A25" s="3">
        <v>16</v>
      </c>
      <c r="B25" s="14" t="s">
        <v>62</v>
      </c>
      <c r="C25" s="15" t="s">
        <v>63</v>
      </c>
      <c r="D25" s="3"/>
      <c r="E25" s="16">
        <v>12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49.5" customHeight="1">
      <c r="A26" s="3">
        <v>17</v>
      </c>
      <c r="B26" s="17" t="s">
        <v>64</v>
      </c>
      <c r="C26" s="18" t="s">
        <v>65</v>
      </c>
      <c r="D26" s="3"/>
      <c r="E26" s="19">
        <v>6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39.75" customHeight="1">
      <c r="A27" s="3">
        <v>18</v>
      </c>
      <c r="B27" s="18" t="s">
        <v>66</v>
      </c>
      <c r="C27" s="18" t="s">
        <v>67</v>
      </c>
      <c r="D27" s="3"/>
      <c r="E27" s="19">
        <v>8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32" customHeight="1">
      <c r="A28" s="3">
        <v>19</v>
      </c>
      <c r="B28" s="20" t="s">
        <v>68</v>
      </c>
      <c r="C28" s="21" t="s">
        <v>69</v>
      </c>
      <c r="D28" s="3"/>
      <c r="E28" s="11">
        <v>72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41.25" customHeight="1">
      <c r="A29" s="3">
        <v>20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41.25" customHeight="1">
      <c r="A30" s="3">
        <v>21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39.75" customHeight="1">
      <c r="A31" s="3">
        <v>22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</sheetData>
  <mergeCells count="15">
    <mergeCell ref="A8:J8"/>
    <mergeCell ref="E3:F7"/>
    <mergeCell ref="K4:N6"/>
    <mergeCell ref="A5:D5"/>
    <mergeCell ref="G5:J5"/>
    <mergeCell ref="A6:D6"/>
    <mergeCell ref="G6:J6"/>
    <mergeCell ref="A7:D7"/>
    <mergeCell ref="G7:J7"/>
    <mergeCell ref="A2:J2"/>
    <mergeCell ref="A3:D3"/>
    <mergeCell ref="G3:J3"/>
    <mergeCell ref="K3:L3"/>
    <mergeCell ref="A4:D4"/>
    <mergeCell ref="G4:J4"/>
  </mergeCells>
  <phoneticPr fontId="10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2015-08-13T06:55:57Z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