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980" yWindow="-60" windowWidth="10800" windowHeight="9615"/>
  </bookViews>
  <sheets>
    <sheet name="上通" sheetId="2" r:id="rId1"/>
  </sheets>
  <definedNames>
    <definedName name="_xlnm._FilterDatabase" localSheetId="0" hidden="1">上通!$A$4:$I$77</definedName>
    <definedName name="_xlnm.Print_Area" localSheetId="0">上通!$A$1:$I$76</definedName>
    <definedName name="_xlnm.Print_Titles" localSheetId="0">上通!$1:$4</definedName>
  </definedNames>
  <calcPr calcId="125725"/>
</workbook>
</file>

<file path=xl/calcChain.xml><?xml version="1.0" encoding="utf-8"?>
<calcChain xmlns="http://schemas.openxmlformats.org/spreadsheetml/2006/main">
  <c r="G33" i="2"/>
  <c r="G12"/>
  <c r="G68"/>
  <c r="G71"/>
  <c r="G72"/>
  <c r="G73"/>
  <c r="G74"/>
  <c r="G75"/>
  <c r="G76"/>
  <c r="G55"/>
  <c r="G54"/>
  <c r="G53"/>
  <c r="G22"/>
  <c r="G60" l="1"/>
  <c r="G61"/>
  <c r="G62"/>
  <c r="G63"/>
  <c r="G64"/>
  <c r="G65"/>
  <c r="G56"/>
  <c r="G52"/>
  <c r="G58"/>
  <c r="G36"/>
  <c r="G23"/>
  <c r="G46"/>
  <c r="G45"/>
  <c r="G35"/>
  <c r="G34"/>
  <c r="G32"/>
  <c r="H60" l="1"/>
  <c r="G8"/>
  <c r="G51" l="1"/>
  <c r="G13" l="1"/>
  <c r="G14" l="1"/>
  <c r="G5"/>
  <c r="G6"/>
  <c r="G7"/>
  <c r="G9"/>
  <c r="G10"/>
  <c r="G11"/>
  <c r="G15"/>
  <c r="G16"/>
  <c r="G17"/>
  <c r="G18"/>
  <c r="G19"/>
  <c r="G20"/>
  <c r="G21"/>
  <c r="G24"/>
  <c r="G25"/>
  <c r="G26"/>
  <c r="G27"/>
  <c r="G28"/>
  <c r="G29"/>
  <c r="G30"/>
  <c r="G31"/>
  <c r="G37"/>
  <c r="G38"/>
  <c r="G39"/>
  <c r="G40"/>
  <c r="G41"/>
  <c r="G42"/>
  <c r="G43"/>
  <c r="G44"/>
  <c r="G47"/>
  <c r="G48"/>
  <c r="G49"/>
  <c r="G50"/>
  <c r="G57"/>
  <c r="G59"/>
  <c r="G66"/>
  <c r="G67"/>
  <c r="G69"/>
  <c r="G70"/>
  <c r="H70" s="1"/>
  <c r="H66" l="1"/>
  <c r="H5"/>
  <c r="H56"/>
  <c r="H23"/>
  <c r="H47"/>
  <c r="I3"/>
  <c r="F77"/>
  <c r="G77" l="1"/>
</calcChain>
</file>

<file path=xl/sharedStrings.xml><?xml version="1.0" encoding="utf-8"?>
<sst xmlns="http://schemas.openxmlformats.org/spreadsheetml/2006/main" count="165" uniqueCount="122">
  <si>
    <t>部门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</si>
  <si>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</si>
  <si>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</si>
  <si>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</si>
  <si>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</si>
  <si>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</si>
  <si>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部门合计</t>
    <phoneticPr fontId="2" type="noConversion"/>
  </si>
  <si>
    <t>备注</t>
    <phoneticPr fontId="2" type="noConversion"/>
  </si>
  <si>
    <t>支</t>
  </si>
  <si>
    <t>盒</t>
  </si>
  <si>
    <t>袋</t>
  </si>
  <si>
    <t>付</t>
  </si>
  <si>
    <t>捆</t>
  </si>
  <si>
    <t>桶</t>
  </si>
  <si>
    <r>
      <t>中乒</t>
    </r>
    <r>
      <rPr>
        <b/>
        <u/>
        <sz val="11"/>
        <rFont val="宋体"/>
        <family val="3"/>
        <charset val="134"/>
      </rPr>
      <t xml:space="preserve">         </t>
    </r>
    <r>
      <rPr>
        <b/>
        <sz val="11"/>
        <rFont val="宋体"/>
        <family val="3"/>
        <charset val="134"/>
      </rPr>
      <t>计划内物品（办公用品）申购单</t>
    </r>
    <phoneticPr fontId="4" type="noConversion"/>
  </si>
  <si>
    <t>部门：</t>
    <phoneticPr fontId="4" type="noConversion"/>
  </si>
  <si>
    <t>日期：</t>
    <phoneticPr fontId="4" type="noConversion"/>
  </si>
  <si>
    <t>箱</t>
  </si>
  <si>
    <t>售后部</t>
    <phoneticPr fontId="1" type="noConversion"/>
  </si>
  <si>
    <t>财务</t>
    <phoneticPr fontId="2" type="noConversion"/>
  </si>
  <si>
    <t>保险</t>
    <phoneticPr fontId="2" type="noConversion"/>
  </si>
  <si>
    <t>合计:</t>
    <phoneticPr fontId="2" type="noConversion"/>
  </si>
  <si>
    <t>晨光签字笔芯(0.7粗</t>
  </si>
  <si>
    <t>38cm手提黑垃圾袋(100只/捆</t>
  </si>
  <si>
    <t>80*100cm黑垃圾袋(50个/捆</t>
  </si>
  <si>
    <t>销售部</t>
    <phoneticPr fontId="2" type="noConversion"/>
  </si>
  <si>
    <t>酒店专用大盘纸(16盘/箱</t>
  </si>
  <si>
    <t>洁厕灵(3.8升/桶</t>
  </si>
  <si>
    <t>宽透明胶带48/100(筒,6卷/筒</t>
  </si>
  <si>
    <t>三联打印纸 (1200页/盒)</t>
  </si>
  <si>
    <t>得力圆珠笔6526</t>
  </si>
  <si>
    <t>邦迪创口贴(8片/袋</t>
  </si>
  <si>
    <t>线手套(12付/包</t>
  </si>
  <si>
    <t>洗手液(3.8升/桶</t>
  </si>
  <si>
    <t>雕牌洗衣粉1280G(6袋/捆</t>
  </si>
  <si>
    <t>支</t>
    <phoneticPr fontId="2" type="noConversion"/>
  </si>
  <si>
    <t>胶皮手套(厚,12付/包</t>
    <phoneticPr fontId="2" type="noConversion"/>
  </si>
  <si>
    <t>付</t>
    <phoneticPr fontId="2" type="noConversion"/>
  </si>
  <si>
    <t>蓝旗舰A4,70G复印纸(包</t>
  </si>
  <si>
    <t>包</t>
  </si>
  <si>
    <t>卷</t>
    <phoneticPr fontId="2" type="noConversion"/>
  </si>
  <si>
    <t>包</t>
    <phoneticPr fontId="2" type="noConversion"/>
  </si>
  <si>
    <t>朝美活性碳口罩N95级</t>
  </si>
  <si>
    <t>晨光按动签字笔0.5    (黑)</t>
    <phoneticPr fontId="2" type="noConversion"/>
  </si>
  <si>
    <t>装具</t>
    <phoneticPr fontId="2" type="noConversion"/>
  </si>
  <si>
    <t>洗手液(3.8升/桶</t>
    <phoneticPr fontId="2" type="noConversion"/>
  </si>
  <si>
    <t>双面胶4cm(6卷/筒</t>
    <phoneticPr fontId="2" type="noConversion"/>
  </si>
  <si>
    <t>38cm手提黑垃圾袋(100只/捆</t>
    <phoneticPr fontId="2" type="noConversion"/>
  </si>
  <si>
    <t>支</t>
    <phoneticPr fontId="2" type="noConversion"/>
  </si>
  <si>
    <t>大三孔文件夹 3-D</t>
  </si>
  <si>
    <t>个</t>
    <phoneticPr fontId="2" type="noConversion"/>
  </si>
  <si>
    <t>把</t>
    <phoneticPr fontId="2" type="noConversion"/>
  </si>
  <si>
    <t>行政</t>
    <phoneticPr fontId="2" type="noConversion"/>
  </si>
  <si>
    <t>成文厚口取纸(10包/盒</t>
  </si>
  <si>
    <t>袋</t>
    <phoneticPr fontId="2" type="noConversion"/>
  </si>
  <si>
    <t>蓝旗舰A4,70G复印纸(包</t>
    <phoneticPr fontId="2" type="noConversion"/>
  </si>
  <si>
    <t>市场</t>
    <phoneticPr fontId="2" type="noConversion"/>
  </si>
  <si>
    <t>普通口曲纸(约9张/袋)</t>
    <phoneticPr fontId="2" type="noConversion"/>
  </si>
  <si>
    <t>个</t>
    <phoneticPr fontId="2" type="noConversion"/>
  </si>
  <si>
    <t>晨光签字笔芯(0.7粗）红色</t>
    <phoneticPr fontId="2" type="noConversion"/>
  </si>
  <si>
    <t>支</t>
    <phoneticPr fontId="2" type="noConversion"/>
  </si>
  <si>
    <t>包</t>
    <phoneticPr fontId="2" type="noConversion"/>
  </si>
  <si>
    <t>晨光签字笔(0.7粗</t>
  </si>
  <si>
    <t>三联打印纸 (2等分）</t>
  </si>
  <si>
    <t>三联打印纸 (2等分）</t>
    <phoneticPr fontId="2" type="noConversion"/>
  </si>
  <si>
    <t>盒</t>
    <phoneticPr fontId="2" type="noConversion"/>
  </si>
  <si>
    <t>晨光按动签字笔(0.5</t>
  </si>
  <si>
    <t>蓝旗舰A4,70G复印纸(包</t>
    <phoneticPr fontId="2" type="noConversion"/>
  </si>
  <si>
    <t>南韩签字笔(0.38</t>
  </si>
  <si>
    <t>南韩签字笔(0.5</t>
  </si>
  <si>
    <t>橡皮筋</t>
  </si>
  <si>
    <t>晨光签字笔芯0.5   (黑，红，蓝）</t>
  </si>
  <si>
    <t>11孔文件保护袋 (50个/包)</t>
  </si>
  <si>
    <t>宝克白板笔 黑,蓝,红 (10支/盒)</t>
  </si>
  <si>
    <t>红蓝各1支黑8支</t>
    <phoneticPr fontId="2" type="noConversion"/>
  </si>
  <si>
    <t>A5,60页软皮本  (10本/包)</t>
  </si>
  <si>
    <t>本</t>
  </si>
  <si>
    <t>本</t>
    <phoneticPr fontId="2" type="noConversion"/>
  </si>
  <si>
    <t>长把草扫帚(木把）</t>
  </si>
  <si>
    <t>牵尘液</t>
    <phoneticPr fontId="2" type="noConversion"/>
  </si>
  <si>
    <t>桶</t>
    <phoneticPr fontId="2" type="noConversion"/>
  </si>
  <si>
    <t>得力便签纸芯</t>
    <phoneticPr fontId="2" type="noConversion"/>
  </si>
  <si>
    <t>A5,60页软皮本  (10本/包)</t>
    <phoneticPr fontId="2" type="noConversion"/>
  </si>
  <si>
    <t>金泓利塑料档案盒(5寸7.5cm）</t>
    <phoneticPr fontId="2" type="noConversion"/>
  </si>
  <si>
    <t>大印泥</t>
  </si>
  <si>
    <t>得力白板笔 6804</t>
  </si>
  <si>
    <t>大墩布(棉线）</t>
  </si>
  <si>
    <t>把</t>
  </si>
  <si>
    <t>记帐凭证封面(大号/电脑版</t>
  </si>
  <si>
    <t>得力双头记号笔 6824</t>
    <phoneticPr fontId="2" type="noConversion"/>
  </si>
  <si>
    <t>得力剪刀(12把/盒</t>
  </si>
  <si>
    <t>楚丰B5,80页软皮本(厚</t>
  </si>
  <si>
    <t>成文厚无碳收据(三联</t>
    <phoneticPr fontId="14" type="noConversion"/>
  </si>
  <si>
    <t>南孚5号电池(40节/盒</t>
    <phoneticPr fontId="14" type="noConversion"/>
  </si>
  <si>
    <t>支</t>
    <phoneticPr fontId="14" type="noConversion"/>
  </si>
  <si>
    <t>本</t>
    <phoneticPr fontId="14" type="noConversion"/>
  </si>
  <si>
    <t>节</t>
    <phoneticPr fontId="14" type="noConversion"/>
  </si>
  <si>
    <t>南韩胶棒25G(大</t>
  </si>
  <si>
    <t>得力长尾夹32mm(12只/盒'</t>
  </si>
  <si>
    <t>得力壁纸刀(大</t>
  </si>
  <si>
    <t>得力快干印台(圆形透明</t>
  </si>
  <si>
    <t>宽透明胶带60/350(卷,5卷/筒</t>
  </si>
  <si>
    <t xml:space="preserve"> 个</t>
    <phoneticPr fontId="2" type="noConversion"/>
  </si>
  <si>
    <t>支</t>
    <phoneticPr fontId="2" type="noConversion"/>
  </si>
  <si>
    <t>卷</t>
    <phoneticPr fontId="2" type="noConversion"/>
  </si>
  <si>
    <t>把</t>
    <phoneticPr fontId="2" type="noConversion"/>
  </si>
  <si>
    <t>捆</t>
    <phoneticPr fontId="2" type="noConversion"/>
  </si>
  <si>
    <t>手套</t>
    <phoneticPr fontId="2" type="noConversion"/>
  </si>
  <si>
    <t>付</t>
    <phoneticPr fontId="2" type="noConversion"/>
  </si>
  <si>
    <t>晨光按动签字笔(0.5</t>
    <phoneticPr fontId="2" type="noConversion"/>
  </si>
  <si>
    <t>支</t>
    <phoneticPr fontId="2" type="noConversion"/>
  </si>
  <si>
    <t>晨光按动签字笔(0.5）</t>
    <phoneticPr fontId="2" type="noConversion"/>
  </si>
  <si>
    <t>11孔文件保护袋 (50个/包)</t>
    <phoneticPr fontId="2" type="noConversion"/>
  </si>
  <si>
    <t>包</t>
    <phoneticPr fontId="2" type="noConversion"/>
  </si>
  <si>
    <t>晨光按动签字笔0.5    (黑)</t>
  </si>
  <si>
    <t>心相印三层有芯卷筒纸10粒/提</t>
  </si>
  <si>
    <t>提</t>
    <phoneticPr fontId="2" type="noConversion"/>
  </si>
  <si>
    <t>2015.8.5</t>
    <phoneticPr fontId="4" type="noConversion"/>
  </si>
  <si>
    <t>优质名片包</t>
    <phoneticPr fontId="2" type="noConversion"/>
  </si>
  <si>
    <t>个</t>
    <phoneticPr fontId="2" type="noConversion"/>
  </si>
  <si>
    <t>高科电话</t>
    <phoneticPr fontId="2" type="noConversion"/>
  </si>
  <si>
    <t>部</t>
    <phoneticPr fontId="2" type="noConversion"/>
  </si>
</sst>
</file>

<file path=xl/styles.xml><?xml version="1.0" encoding="utf-8"?>
<styleSheet xmlns="http://schemas.openxmlformats.org/spreadsheetml/2006/main">
  <numFmts count="6">
    <numFmt numFmtId="176" formatCode="0.00_ "/>
    <numFmt numFmtId="177" formatCode="m&quot;月&quot;d&quot;日&quot;;@"/>
    <numFmt numFmtId="178" formatCode="0_);[Red]\(0\)"/>
    <numFmt numFmtId="179" formatCode="0.00_);[Red]\(0.00\)"/>
    <numFmt numFmtId="180" formatCode="0.00_);\(0.00\)"/>
    <numFmt numFmtId="181" formatCode="#,##0.00_);[Red]\(#,##0.00\)"/>
  </numFmts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u/>
      <sz val="11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name val="宋体"/>
      <family val="3"/>
      <charset val="134"/>
    </font>
    <font>
      <u/>
      <sz val="11"/>
      <color theme="1"/>
      <name val="宋体"/>
      <family val="3"/>
      <charset val="134"/>
      <scheme val="minor"/>
    </font>
    <font>
      <sz val="11"/>
      <name val="宋体"/>
      <family val="2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5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179" fontId="5" fillId="2" borderId="1" xfId="0" applyNumberFormat="1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2" borderId="1" xfId="3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left" vertical="center"/>
    </xf>
    <xf numFmtId="0" fontId="12" fillId="2" borderId="1" xfId="2" applyFont="1" applyFill="1" applyBorder="1" applyAlignment="1">
      <alignment horizontal="left" vertical="center"/>
    </xf>
    <xf numFmtId="0" fontId="13" fillId="2" borderId="1" xfId="2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180" fontId="7" fillId="2" borderId="0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/>
    </xf>
    <xf numFmtId="176" fontId="6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/>
    </xf>
    <xf numFmtId="176" fontId="5" fillId="2" borderId="0" xfId="0" applyNumberFormat="1" applyFont="1" applyFill="1" applyBorder="1" applyAlignment="1">
      <alignment horizontal="left" vertical="center"/>
    </xf>
    <xf numFmtId="176" fontId="7" fillId="2" borderId="2" xfId="0" applyNumberFormat="1" applyFont="1" applyFill="1" applyBorder="1" applyAlignment="1">
      <alignment horizontal="left" vertical="center"/>
    </xf>
    <xf numFmtId="180" fontId="7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3" fillId="2" borderId="1" xfId="2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horizontal="left" vertical="center"/>
    </xf>
    <xf numFmtId="176" fontId="5" fillId="2" borderId="1" xfId="1" applyNumberFormat="1" applyFont="1" applyFill="1" applyBorder="1" applyAlignment="1">
      <alignment horizontal="left"/>
    </xf>
    <xf numFmtId="176" fontId="5" fillId="2" borderId="3" xfId="0" applyNumberFormat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176" fontId="5" fillId="2" borderId="5" xfId="0" applyNumberFormat="1" applyFont="1" applyFill="1" applyBorder="1" applyAlignment="1">
      <alignment horizontal="left" vertical="center"/>
    </xf>
    <xf numFmtId="176" fontId="7" fillId="2" borderId="0" xfId="0" applyNumberFormat="1" applyFont="1" applyFill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176" fontId="5" fillId="2" borderId="4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8" fontId="5" fillId="2" borderId="1" xfId="2" applyNumberFormat="1" applyFont="1" applyFill="1" applyBorder="1" applyAlignment="1">
      <alignment horizontal="left" vertical="center"/>
    </xf>
    <xf numFmtId="178" fontId="5" fillId="2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6" fontId="5" fillId="0" borderId="1" xfId="2" applyNumberFormat="1" applyFont="1" applyFill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5" fillId="2" borderId="1" xfId="2" applyNumberFormat="1" applyFont="1" applyFill="1" applyBorder="1" applyAlignment="1">
      <alignment horizontal="left" vertical="center"/>
    </xf>
    <xf numFmtId="0" fontId="13" fillId="0" borderId="1" xfId="2" applyFont="1" applyBorder="1" applyAlignment="1">
      <alignment horizontal="left" vertical="center"/>
    </xf>
    <xf numFmtId="176" fontId="10" fillId="0" borderId="1" xfId="2" applyNumberFormat="1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left" vertical="center"/>
    </xf>
    <xf numFmtId="177" fontId="7" fillId="2" borderId="0" xfId="0" applyNumberFormat="1" applyFont="1" applyFill="1" applyAlignment="1">
      <alignment horizontal="left" vertical="center"/>
    </xf>
    <xf numFmtId="4" fontId="9" fillId="2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81" fontId="5" fillId="0" borderId="1" xfId="0" applyNumberFormat="1" applyFont="1" applyFill="1" applyBorder="1" applyAlignment="1">
      <alignment horizontal="left"/>
    </xf>
    <xf numFmtId="0" fontId="5" fillId="0" borderId="4" xfId="2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181" fontId="5" fillId="0" borderId="4" xfId="0" applyNumberFormat="1" applyFont="1" applyFill="1" applyBorder="1" applyAlignment="1">
      <alignment horizontal="left"/>
    </xf>
    <xf numFmtId="176" fontId="11" fillId="2" borderId="0" xfId="0" applyNumberFormat="1" applyFont="1" applyFill="1" applyAlignment="1">
      <alignment horizontal="left" vertical="center"/>
    </xf>
    <xf numFmtId="0" fontId="5" fillId="2" borderId="6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0" fontId="3" fillId="2" borderId="4" xfId="2" applyFont="1" applyFill="1" applyBorder="1" applyAlignment="1">
      <alignment horizontal="left" vertical="center"/>
    </xf>
  </cellXfs>
  <cellStyles count="4">
    <cellStyle name="常规" xfId="0" builtinId="0"/>
    <cellStyle name="常规 2 2" xfId="1"/>
    <cellStyle name="常规_Report" xfId="2"/>
    <cellStyle name="常规_奔驰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4"/>
  <sheetViews>
    <sheetView tabSelected="1" topLeftCell="A40" workbookViewId="0">
      <selection activeCell="E21" sqref="E21"/>
    </sheetView>
  </sheetViews>
  <sheetFormatPr defaultRowHeight="13.5"/>
  <cols>
    <col min="1" max="1" width="7.125" style="30" bestFit="1" customWidth="1"/>
    <col min="2" max="2" width="4.75" style="4" customWidth="1"/>
    <col min="3" max="3" width="30.75" style="30" customWidth="1"/>
    <col min="4" max="4" width="5.75" style="30" bestFit="1" customWidth="1"/>
    <col min="5" max="5" width="7" style="30" customWidth="1"/>
    <col min="6" max="7" width="9.5" style="39" bestFit="1" customWidth="1"/>
    <col min="8" max="8" width="9.75" style="39" bestFit="1" customWidth="1"/>
    <col min="9" max="9" width="12" style="30" customWidth="1"/>
    <col min="10" max="10" width="9.5" style="30" bestFit="1" customWidth="1"/>
    <col min="11" max="11" width="10.5" style="30" bestFit="1" customWidth="1"/>
    <col min="12" max="12" width="11.5" style="54" customWidth="1"/>
    <col min="13" max="16384" width="9" style="30"/>
  </cols>
  <sheetData>
    <row r="1" spans="1:16" s="21" customFormat="1" ht="17.25" customHeight="1">
      <c r="A1" s="19" t="s">
        <v>14</v>
      </c>
      <c r="B1" s="19"/>
      <c r="C1" s="19"/>
      <c r="D1" s="19"/>
      <c r="E1" s="19"/>
      <c r="F1" s="19"/>
      <c r="G1" s="19"/>
      <c r="H1" s="19"/>
      <c r="I1" s="19"/>
      <c r="J1" s="20"/>
      <c r="K1" s="20"/>
      <c r="L1" s="20"/>
      <c r="M1" s="20"/>
      <c r="N1" s="20"/>
      <c r="O1" s="20"/>
      <c r="P1" s="20"/>
    </row>
    <row r="2" spans="1:16" s="21" customFormat="1" ht="1.5" hidden="1" customHeight="1">
      <c r="A2" s="22"/>
      <c r="B2" s="11"/>
      <c r="C2" s="22"/>
      <c r="D2" s="22"/>
      <c r="E2" s="23"/>
      <c r="F2" s="24"/>
      <c r="G2" s="24"/>
      <c r="H2" s="24"/>
      <c r="I2" s="24"/>
      <c r="J2" s="20"/>
      <c r="K2" s="20"/>
      <c r="L2" s="20"/>
      <c r="M2" s="20"/>
      <c r="N2" s="20"/>
      <c r="O2" s="20"/>
      <c r="P2" s="20"/>
    </row>
    <row r="3" spans="1:16" s="21" customFormat="1" ht="9.75" customHeight="1">
      <c r="A3" s="25"/>
      <c r="B3" s="5"/>
      <c r="C3" s="25" t="s">
        <v>15</v>
      </c>
      <c r="D3" s="25"/>
      <c r="E3" s="26" t="s">
        <v>16</v>
      </c>
      <c r="F3" s="27" t="s">
        <v>117</v>
      </c>
      <c r="G3" s="27"/>
      <c r="H3" s="28" t="s">
        <v>21</v>
      </c>
      <c r="I3" s="28">
        <f>SUM(G5:G76)</f>
        <v>3245.3950000000004</v>
      </c>
      <c r="J3" s="20"/>
      <c r="K3" s="20"/>
      <c r="L3" s="20"/>
      <c r="M3" s="20"/>
      <c r="N3" s="20"/>
      <c r="O3" s="20"/>
      <c r="P3" s="20"/>
    </row>
    <row r="4" spans="1:16">
      <c r="A4" s="1" t="s">
        <v>0</v>
      </c>
      <c r="B4" s="1"/>
      <c r="C4" s="1" t="s">
        <v>1</v>
      </c>
      <c r="D4" s="2" t="s">
        <v>2</v>
      </c>
      <c r="E4" s="1" t="s">
        <v>3</v>
      </c>
      <c r="F4" s="3" t="s">
        <v>4</v>
      </c>
      <c r="G4" s="3" t="s">
        <v>5</v>
      </c>
      <c r="H4" s="3" t="s">
        <v>6</v>
      </c>
      <c r="I4" s="1" t="s">
        <v>7</v>
      </c>
      <c r="J4" s="29"/>
      <c r="K4" s="29"/>
      <c r="L4" s="29"/>
      <c r="M4" s="29"/>
      <c r="N4" s="29"/>
      <c r="O4" s="29"/>
      <c r="P4" s="29"/>
    </row>
    <row r="5" spans="1:16" ht="14.25">
      <c r="A5" s="31" t="s">
        <v>25</v>
      </c>
      <c r="B5" s="12">
        <v>1</v>
      </c>
      <c r="C5" s="7" t="s">
        <v>55</v>
      </c>
      <c r="D5" s="8" t="s">
        <v>39</v>
      </c>
      <c r="E5" s="33">
        <v>5</v>
      </c>
      <c r="F5" s="34">
        <v>18.899999999999999</v>
      </c>
      <c r="G5" s="35">
        <f t="shared" ref="G5:G41" si="0">E5*F5</f>
        <v>94.5</v>
      </c>
      <c r="H5" s="36">
        <f>SUM(G5:G22)</f>
        <v>706.82999999999993</v>
      </c>
      <c r="I5" s="32"/>
      <c r="J5" s="29"/>
      <c r="K5" s="29"/>
      <c r="L5" s="29"/>
      <c r="M5" s="29"/>
      <c r="N5" s="29"/>
      <c r="O5" s="29"/>
      <c r="P5" s="29"/>
    </row>
    <row r="6" spans="1:16" ht="14.25">
      <c r="A6" s="37"/>
      <c r="B6" s="12">
        <v>2</v>
      </c>
      <c r="C6" s="14" t="s">
        <v>43</v>
      </c>
      <c r="D6" s="7" t="s">
        <v>35</v>
      </c>
      <c r="E6" s="33">
        <v>12</v>
      </c>
      <c r="F6" s="33">
        <v>1.44</v>
      </c>
      <c r="G6" s="35">
        <f t="shared" si="0"/>
        <v>17.28</v>
      </c>
      <c r="H6" s="38"/>
      <c r="I6" s="32"/>
      <c r="J6" s="29"/>
      <c r="K6" s="29"/>
      <c r="L6" s="29"/>
      <c r="M6" s="29"/>
      <c r="N6" s="29"/>
      <c r="O6" s="29"/>
      <c r="P6" s="29"/>
    </row>
    <row r="7" spans="1:16" ht="14.25">
      <c r="A7" s="37"/>
      <c r="B7" s="12">
        <v>3</v>
      </c>
      <c r="C7" s="14" t="s">
        <v>71</v>
      </c>
      <c r="D7" s="7" t="s">
        <v>35</v>
      </c>
      <c r="E7" s="33">
        <v>20</v>
      </c>
      <c r="F7" s="33">
        <v>0.54</v>
      </c>
      <c r="G7" s="35">
        <f t="shared" si="0"/>
        <v>10.8</v>
      </c>
      <c r="H7" s="38"/>
      <c r="I7" s="32"/>
      <c r="J7" s="29"/>
      <c r="K7" s="29"/>
      <c r="L7" s="39"/>
    </row>
    <row r="8" spans="1:16" ht="14.25">
      <c r="A8" s="37"/>
      <c r="B8" s="12">
        <v>4</v>
      </c>
      <c r="C8" s="15" t="s">
        <v>112</v>
      </c>
      <c r="D8" s="14" t="s">
        <v>41</v>
      </c>
      <c r="E8" s="33">
        <v>6</v>
      </c>
      <c r="F8" s="33">
        <v>21</v>
      </c>
      <c r="G8" s="35">
        <f t="shared" si="0"/>
        <v>126</v>
      </c>
      <c r="H8" s="38"/>
      <c r="I8" s="32"/>
      <c r="J8" s="29"/>
      <c r="L8" s="30"/>
    </row>
    <row r="9" spans="1:16" ht="14.25">
      <c r="A9" s="37"/>
      <c r="B9" s="12">
        <v>5</v>
      </c>
      <c r="C9" s="15" t="s">
        <v>49</v>
      </c>
      <c r="D9" s="14" t="s">
        <v>50</v>
      </c>
      <c r="E9" s="33">
        <v>6</v>
      </c>
      <c r="F9" s="33">
        <v>5.22</v>
      </c>
      <c r="G9" s="35">
        <f t="shared" si="0"/>
        <v>31.32</v>
      </c>
      <c r="H9" s="38"/>
      <c r="I9" s="32"/>
      <c r="J9" s="29"/>
      <c r="L9" s="39"/>
    </row>
    <row r="10" spans="1:16" ht="14.25">
      <c r="A10" s="37"/>
      <c r="B10" s="12">
        <v>6</v>
      </c>
      <c r="C10" s="15" t="s">
        <v>73</v>
      </c>
      <c r="D10" s="14" t="s">
        <v>35</v>
      </c>
      <c r="E10" s="33">
        <v>9</v>
      </c>
      <c r="F10" s="33">
        <v>1.8</v>
      </c>
      <c r="G10" s="35">
        <f t="shared" si="0"/>
        <v>16.2</v>
      </c>
      <c r="H10" s="38"/>
      <c r="I10" s="32" t="s">
        <v>74</v>
      </c>
      <c r="J10" s="29"/>
      <c r="L10" s="30"/>
    </row>
    <row r="11" spans="1:16" ht="14.25">
      <c r="A11" s="37"/>
      <c r="B11" s="12">
        <v>7</v>
      </c>
      <c r="C11" s="15" t="s">
        <v>82</v>
      </c>
      <c r="D11" s="14" t="s">
        <v>77</v>
      </c>
      <c r="E11" s="33">
        <v>6</v>
      </c>
      <c r="F11" s="33">
        <v>1.8</v>
      </c>
      <c r="G11" s="35">
        <f t="shared" si="0"/>
        <v>10.8</v>
      </c>
      <c r="H11" s="38"/>
      <c r="I11" s="32"/>
      <c r="J11" s="29"/>
      <c r="L11" s="39"/>
    </row>
    <row r="12" spans="1:16" ht="14.25">
      <c r="A12" s="37"/>
      <c r="B12" s="12">
        <v>8</v>
      </c>
      <c r="C12" s="15" t="s">
        <v>118</v>
      </c>
      <c r="D12" s="14" t="s">
        <v>119</v>
      </c>
      <c r="E12" s="33">
        <v>1</v>
      </c>
      <c r="F12" s="33">
        <v>16.2</v>
      </c>
      <c r="G12" s="35">
        <f t="shared" si="0"/>
        <v>16.2</v>
      </c>
      <c r="H12" s="38"/>
      <c r="I12" s="32"/>
      <c r="J12" s="29"/>
      <c r="L12" s="39"/>
    </row>
    <row r="13" spans="1:16" ht="14.25">
      <c r="A13" s="37"/>
      <c r="B13" s="13">
        <v>9</v>
      </c>
      <c r="C13" s="62" t="s">
        <v>53</v>
      </c>
      <c r="D13" s="63" t="s">
        <v>39</v>
      </c>
      <c r="E13" s="64">
        <v>4</v>
      </c>
      <c r="F13" s="64">
        <v>3.15</v>
      </c>
      <c r="G13" s="35">
        <f t="shared" si="0"/>
        <v>12.6</v>
      </c>
      <c r="H13" s="38"/>
      <c r="I13" s="32"/>
      <c r="J13" s="29"/>
      <c r="L13" s="39"/>
    </row>
    <row r="14" spans="1:16">
      <c r="A14" s="37"/>
      <c r="B14" s="12">
        <v>10</v>
      </c>
      <c r="C14" s="7" t="s">
        <v>26</v>
      </c>
      <c r="D14" s="7" t="s">
        <v>17</v>
      </c>
      <c r="E14" s="7">
        <v>1</v>
      </c>
      <c r="F14" s="34">
        <v>183.68</v>
      </c>
      <c r="G14" s="35">
        <f t="shared" si="0"/>
        <v>183.68</v>
      </c>
      <c r="H14" s="38"/>
      <c r="I14" s="14"/>
      <c r="J14" s="29"/>
      <c r="L14" s="30"/>
    </row>
    <row r="15" spans="1:16">
      <c r="A15" s="37"/>
      <c r="B15" s="12">
        <v>11</v>
      </c>
      <c r="C15" s="7" t="s">
        <v>33</v>
      </c>
      <c r="D15" s="7" t="s">
        <v>13</v>
      </c>
      <c r="E15" s="7">
        <v>1</v>
      </c>
      <c r="F15" s="34">
        <v>23.4</v>
      </c>
      <c r="G15" s="35">
        <f t="shared" si="0"/>
        <v>23.4</v>
      </c>
      <c r="H15" s="38"/>
      <c r="I15" s="14"/>
      <c r="J15" s="29"/>
      <c r="L15" s="30"/>
    </row>
    <row r="16" spans="1:16" ht="12.75" customHeight="1">
      <c r="A16" s="37"/>
      <c r="B16" s="12">
        <v>12</v>
      </c>
      <c r="C16" s="7" t="s">
        <v>27</v>
      </c>
      <c r="D16" s="7" t="s">
        <v>13</v>
      </c>
      <c r="E16" s="7">
        <v>1</v>
      </c>
      <c r="F16" s="34">
        <v>23.4</v>
      </c>
      <c r="G16" s="35">
        <f t="shared" si="0"/>
        <v>23.4</v>
      </c>
      <c r="H16" s="38"/>
      <c r="I16" s="14"/>
      <c r="J16" s="29"/>
      <c r="L16" s="30"/>
    </row>
    <row r="17" spans="1:16">
      <c r="A17" s="37"/>
      <c r="B17" s="12">
        <v>13</v>
      </c>
      <c r="C17" s="7" t="s">
        <v>23</v>
      </c>
      <c r="D17" s="7" t="s">
        <v>12</v>
      </c>
      <c r="E17" s="7">
        <v>2</v>
      </c>
      <c r="F17" s="34">
        <v>8.5500000000000007</v>
      </c>
      <c r="G17" s="35">
        <f t="shared" si="0"/>
        <v>17.100000000000001</v>
      </c>
      <c r="H17" s="38"/>
      <c r="I17" s="14"/>
      <c r="J17" s="29"/>
      <c r="L17" s="30"/>
    </row>
    <row r="18" spans="1:16">
      <c r="A18" s="37"/>
      <c r="B18" s="12">
        <v>14</v>
      </c>
      <c r="C18" s="7" t="s">
        <v>24</v>
      </c>
      <c r="D18" s="7" t="s">
        <v>12</v>
      </c>
      <c r="E18" s="7">
        <v>1</v>
      </c>
      <c r="F18" s="34">
        <v>17.55</v>
      </c>
      <c r="G18" s="35">
        <f t="shared" si="0"/>
        <v>17.55</v>
      </c>
      <c r="H18" s="38"/>
      <c r="I18" s="14"/>
      <c r="J18" s="29"/>
      <c r="K18" s="29"/>
      <c r="L18" s="29"/>
      <c r="M18" s="29"/>
      <c r="N18" s="29"/>
    </row>
    <row r="19" spans="1:16">
      <c r="A19" s="37"/>
      <c r="B19" s="12">
        <v>15</v>
      </c>
      <c r="C19" s="7" t="s">
        <v>36</v>
      </c>
      <c r="D19" s="7" t="s">
        <v>37</v>
      </c>
      <c r="E19" s="7">
        <v>2</v>
      </c>
      <c r="F19" s="34">
        <v>4.05</v>
      </c>
      <c r="G19" s="35">
        <f t="shared" si="0"/>
        <v>8.1</v>
      </c>
      <c r="H19" s="38"/>
      <c r="I19" s="14"/>
      <c r="J19" s="29"/>
      <c r="K19" s="29"/>
      <c r="L19" s="29"/>
      <c r="M19" s="29"/>
      <c r="N19" s="29"/>
    </row>
    <row r="20" spans="1:16">
      <c r="A20" s="37"/>
      <c r="B20" s="12">
        <v>16</v>
      </c>
      <c r="C20" s="14" t="s">
        <v>78</v>
      </c>
      <c r="D20" s="14" t="s">
        <v>51</v>
      </c>
      <c r="E20" s="7">
        <v>2</v>
      </c>
      <c r="F20" s="34">
        <v>7.2</v>
      </c>
      <c r="G20" s="35">
        <f t="shared" si="0"/>
        <v>14.4</v>
      </c>
      <c r="H20" s="38"/>
      <c r="I20" s="14"/>
      <c r="J20" s="29"/>
      <c r="K20" s="29"/>
      <c r="L20" s="29"/>
      <c r="M20" s="29"/>
      <c r="N20" s="29"/>
    </row>
    <row r="21" spans="1:16">
      <c r="A21" s="37"/>
      <c r="B21" s="12">
        <v>17</v>
      </c>
      <c r="C21" s="7" t="s">
        <v>34</v>
      </c>
      <c r="D21" s="7" t="s">
        <v>10</v>
      </c>
      <c r="E21" s="7">
        <v>3</v>
      </c>
      <c r="F21" s="34">
        <v>11.5</v>
      </c>
      <c r="G21" s="35">
        <f t="shared" si="0"/>
        <v>34.5</v>
      </c>
      <c r="H21" s="38"/>
      <c r="I21" s="14"/>
      <c r="J21" s="29"/>
      <c r="K21" s="29"/>
      <c r="L21" s="29"/>
      <c r="M21" s="29"/>
      <c r="N21" s="29"/>
      <c r="O21" s="29"/>
      <c r="P21" s="29"/>
    </row>
    <row r="22" spans="1:16">
      <c r="A22" s="40"/>
      <c r="B22" s="12">
        <v>18</v>
      </c>
      <c r="C22" s="7" t="s">
        <v>79</v>
      </c>
      <c r="D22" s="7" t="s">
        <v>80</v>
      </c>
      <c r="E22" s="7">
        <v>1</v>
      </c>
      <c r="F22" s="34">
        <v>49</v>
      </c>
      <c r="G22" s="35">
        <f t="shared" si="0"/>
        <v>49</v>
      </c>
      <c r="H22" s="41"/>
      <c r="I22" s="14"/>
      <c r="J22" s="29"/>
      <c r="K22" s="29"/>
      <c r="L22" s="29"/>
      <c r="M22" s="29"/>
      <c r="N22" s="29"/>
      <c r="O22" s="29"/>
      <c r="P22" s="29"/>
    </row>
    <row r="23" spans="1:16">
      <c r="A23" s="42" t="s">
        <v>18</v>
      </c>
      <c r="B23" s="12">
        <v>19</v>
      </c>
      <c r="C23" s="7" t="s">
        <v>67</v>
      </c>
      <c r="D23" s="7" t="s">
        <v>61</v>
      </c>
      <c r="E23" s="7">
        <v>5</v>
      </c>
      <c r="F23" s="34">
        <v>18.899999999999999</v>
      </c>
      <c r="G23" s="35">
        <f t="shared" si="0"/>
        <v>94.5</v>
      </c>
      <c r="H23" s="36">
        <f>SUM(G23:G46)</f>
        <v>1908.2199999999996</v>
      </c>
      <c r="I23" s="14"/>
      <c r="J23" s="29"/>
      <c r="K23" s="29"/>
      <c r="L23" s="29"/>
      <c r="M23" s="29"/>
      <c r="N23" s="29"/>
      <c r="O23" s="29"/>
      <c r="P23" s="29"/>
    </row>
    <row r="24" spans="1:16">
      <c r="A24" s="42"/>
      <c r="B24" s="12">
        <v>20</v>
      </c>
      <c r="C24" s="7" t="s">
        <v>28</v>
      </c>
      <c r="D24" s="7" t="s">
        <v>40</v>
      </c>
      <c r="E24" s="7">
        <v>12</v>
      </c>
      <c r="F24" s="34">
        <v>2</v>
      </c>
      <c r="G24" s="35">
        <f t="shared" si="0"/>
        <v>24</v>
      </c>
      <c r="H24" s="38"/>
      <c r="I24" s="14"/>
      <c r="J24" s="29"/>
      <c r="K24" s="29"/>
      <c r="L24" s="29"/>
      <c r="M24" s="29"/>
      <c r="N24" s="29"/>
      <c r="O24" s="29"/>
      <c r="P24" s="29"/>
    </row>
    <row r="25" spans="1:16">
      <c r="A25" s="42"/>
      <c r="B25" s="12">
        <v>21</v>
      </c>
      <c r="C25" s="7" t="s">
        <v>29</v>
      </c>
      <c r="D25" s="7" t="s">
        <v>9</v>
      </c>
      <c r="E25" s="7">
        <v>12</v>
      </c>
      <c r="F25" s="34">
        <v>63</v>
      </c>
      <c r="G25" s="35">
        <f t="shared" si="0"/>
        <v>756</v>
      </c>
      <c r="H25" s="38"/>
      <c r="I25" s="14"/>
      <c r="J25" s="29"/>
      <c r="K25" s="29"/>
      <c r="L25" s="29"/>
      <c r="M25" s="29"/>
      <c r="N25" s="29"/>
      <c r="O25" s="29"/>
      <c r="P25" s="29"/>
    </row>
    <row r="26" spans="1:16">
      <c r="A26" s="42"/>
      <c r="B26" s="12">
        <v>22</v>
      </c>
      <c r="C26" s="7" t="s">
        <v>64</v>
      </c>
      <c r="D26" s="7" t="s">
        <v>9</v>
      </c>
      <c r="E26" s="7">
        <v>8</v>
      </c>
      <c r="F26" s="34">
        <v>63</v>
      </c>
      <c r="G26" s="35">
        <f t="shared" si="0"/>
        <v>504</v>
      </c>
      <c r="H26" s="38"/>
      <c r="I26" s="14"/>
      <c r="J26" s="29"/>
      <c r="K26" s="29"/>
      <c r="L26" s="29"/>
      <c r="M26" s="29"/>
      <c r="N26" s="29"/>
      <c r="O26" s="29"/>
      <c r="P26" s="29"/>
    </row>
    <row r="27" spans="1:16">
      <c r="A27" s="42"/>
      <c r="B27" s="12">
        <v>23</v>
      </c>
      <c r="C27" s="7" t="s">
        <v>22</v>
      </c>
      <c r="D27" s="7" t="s">
        <v>8</v>
      </c>
      <c r="E27" s="7">
        <v>20</v>
      </c>
      <c r="F27" s="34">
        <v>0.63</v>
      </c>
      <c r="G27" s="35">
        <f t="shared" si="0"/>
        <v>12.6</v>
      </c>
      <c r="H27" s="38"/>
      <c r="I27" s="14"/>
      <c r="J27" s="29"/>
      <c r="K27" s="29"/>
      <c r="L27" s="29"/>
      <c r="M27" s="29"/>
      <c r="N27" s="29"/>
      <c r="O27" s="29"/>
      <c r="P27" s="29"/>
    </row>
    <row r="28" spans="1:16">
      <c r="A28" s="42"/>
      <c r="B28" s="12">
        <v>24</v>
      </c>
      <c r="C28" s="7" t="s">
        <v>30</v>
      </c>
      <c r="D28" s="7" t="s">
        <v>8</v>
      </c>
      <c r="E28" s="7">
        <v>20</v>
      </c>
      <c r="F28" s="34">
        <v>0.36</v>
      </c>
      <c r="G28" s="35">
        <f t="shared" si="0"/>
        <v>7.1999999999999993</v>
      </c>
      <c r="H28" s="38"/>
      <c r="I28" s="14"/>
      <c r="J28" s="29"/>
      <c r="K28" s="29"/>
      <c r="L28" s="29"/>
      <c r="M28" s="29"/>
      <c r="N28" s="29"/>
      <c r="O28" s="29"/>
      <c r="P28" s="29"/>
    </row>
    <row r="29" spans="1:16">
      <c r="A29" s="42"/>
      <c r="B29" s="12">
        <v>25</v>
      </c>
      <c r="C29" s="7" t="s">
        <v>31</v>
      </c>
      <c r="D29" s="7" t="s">
        <v>10</v>
      </c>
      <c r="E29" s="7">
        <v>10</v>
      </c>
      <c r="F29" s="34">
        <v>2.0299999999999998</v>
      </c>
      <c r="G29" s="35">
        <f t="shared" si="0"/>
        <v>20.299999999999997</v>
      </c>
      <c r="H29" s="38"/>
      <c r="I29" s="14"/>
      <c r="J29" s="29"/>
      <c r="K29" s="29"/>
      <c r="L29" s="29"/>
      <c r="M29" s="29"/>
      <c r="N29" s="29"/>
      <c r="O29" s="29"/>
      <c r="P29" s="29"/>
    </row>
    <row r="30" spans="1:16">
      <c r="A30" s="42"/>
      <c r="B30" s="12">
        <v>26</v>
      </c>
      <c r="C30" s="7" t="s">
        <v>26</v>
      </c>
      <c r="D30" s="7" t="s">
        <v>17</v>
      </c>
      <c r="E30" s="7">
        <v>1</v>
      </c>
      <c r="F30" s="34">
        <v>183.68</v>
      </c>
      <c r="G30" s="35">
        <f t="shared" si="0"/>
        <v>183.68</v>
      </c>
      <c r="H30" s="38"/>
      <c r="I30" s="14"/>
      <c r="J30" s="29"/>
      <c r="K30" s="29"/>
      <c r="L30" s="29"/>
      <c r="M30" s="29"/>
      <c r="N30" s="29"/>
      <c r="O30" s="29"/>
      <c r="P30" s="29"/>
    </row>
    <row r="31" spans="1:16">
      <c r="A31" s="42"/>
      <c r="B31" s="12">
        <v>27</v>
      </c>
      <c r="C31" s="7" t="s">
        <v>32</v>
      </c>
      <c r="D31" s="7" t="s">
        <v>11</v>
      </c>
      <c r="E31" s="7">
        <v>70</v>
      </c>
      <c r="F31" s="34">
        <v>1.08</v>
      </c>
      <c r="G31" s="35">
        <f t="shared" si="0"/>
        <v>75.600000000000009</v>
      </c>
      <c r="H31" s="38"/>
      <c r="I31" s="14"/>
      <c r="J31" s="29"/>
      <c r="K31" s="29"/>
      <c r="L31" s="29"/>
      <c r="M31" s="29"/>
      <c r="N31" s="29"/>
      <c r="O31" s="29"/>
      <c r="P31" s="29"/>
    </row>
    <row r="32" spans="1:16">
      <c r="A32" s="42"/>
      <c r="B32" s="12">
        <v>28</v>
      </c>
      <c r="C32" s="9" t="s">
        <v>81</v>
      </c>
      <c r="D32" s="7" t="s">
        <v>58</v>
      </c>
      <c r="E32" s="7">
        <v>1</v>
      </c>
      <c r="F32" s="34">
        <v>3.15</v>
      </c>
      <c r="G32" s="35">
        <f t="shared" si="0"/>
        <v>3.15</v>
      </c>
      <c r="H32" s="38"/>
      <c r="I32" s="14"/>
      <c r="J32" s="29"/>
      <c r="K32" s="29"/>
      <c r="L32" s="29"/>
      <c r="M32" s="29"/>
      <c r="N32" s="29"/>
      <c r="O32" s="29"/>
      <c r="P32" s="29"/>
    </row>
    <row r="33" spans="1:16">
      <c r="A33" s="42"/>
      <c r="B33" s="12">
        <v>29</v>
      </c>
      <c r="C33" s="9" t="s">
        <v>120</v>
      </c>
      <c r="D33" s="7" t="s">
        <v>121</v>
      </c>
      <c r="E33" s="7">
        <v>1</v>
      </c>
      <c r="F33" s="34">
        <v>58.5</v>
      </c>
      <c r="G33" s="35">
        <f t="shared" si="0"/>
        <v>58.5</v>
      </c>
      <c r="H33" s="38"/>
      <c r="I33" s="14"/>
      <c r="J33" s="29"/>
      <c r="K33" s="29"/>
      <c r="L33" s="29"/>
      <c r="M33" s="29"/>
      <c r="N33" s="29"/>
      <c r="O33" s="29"/>
      <c r="P33" s="29"/>
    </row>
    <row r="34" spans="1:16">
      <c r="A34" s="42"/>
      <c r="B34" s="12">
        <v>30</v>
      </c>
      <c r="C34" s="9" t="s">
        <v>75</v>
      </c>
      <c r="D34" s="7" t="s">
        <v>77</v>
      </c>
      <c r="E34" s="7">
        <v>1</v>
      </c>
      <c r="F34" s="34">
        <v>1.8</v>
      </c>
      <c r="G34" s="35">
        <f t="shared" si="0"/>
        <v>1.8</v>
      </c>
      <c r="H34" s="38"/>
      <c r="I34" s="14"/>
      <c r="J34" s="29"/>
      <c r="K34" s="29"/>
      <c r="L34" s="29"/>
      <c r="M34" s="29"/>
      <c r="N34" s="29"/>
      <c r="O34" s="29"/>
      <c r="P34" s="29"/>
    </row>
    <row r="35" spans="1:16">
      <c r="A35" s="42"/>
      <c r="B35" s="12">
        <v>31</v>
      </c>
      <c r="C35" s="9" t="s">
        <v>84</v>
      </c>
      <c r="D35" s="7" t="s">
        <v>50</v>
      </c>
      <c r="E35" s="7">
        <v>1</v>
      </c>
      <c r="F35" s="34">
        <v>6.75</v>
      </c>
      <c r="G35" s="35">
        <f t="shared" si="0"/>
        <v>6.75</v>
      </c>
      <c r="H35" s="38"/>
      <c r="I35" s="14"/>
      <c r="J35" s="29"/>
      <c r="K35" s="29"/>
      <c r="L35" s="29"/>
      <c r="M35" s="29"/>
      <c r="N35" s="29"/>
      <c r="O35" s="29"/>
      <c r="P35" s="29"/>
    </row>
    <row r="36" spans="1:16">
      <c r="A36" s="42"/>
      <c r="B36" s="12">
        <v>32</v>
      </c>
      <c r="C36" s="9" t="s">
        <v>59</v>
      </c>
      <c r="D36" s="7" t="s">
        <v>60</v>
      </c>
      <c r="E36" s="7">
        <v>1</v>
      </c>
      <c r="F36" s="34">
        <v>0.63</v>
      </c>
      <c r="G36" s="35">
        <f t="shared" si="0"/>
        <v>0.63</v>
      </c>
      <c r="H36" s="38"/>
      <c r="I36" s="14"/>
      <c r="J36" s="29"/>
      <c r="K36" s="29"/>
      <c r="L36" s="29"/>
      <c r="M36" s="29"/>
      <c r="N36" s="29"/>
      <c r="O36" s="29"/>
      <c r="P36" s="29"/>
    </row>
    <row r="37" spans="1:16">
      <c r="A37" s="42"/>
      <c r="B37" s="12">
        <v>33</v>
      </c>
      <c r="C37" s="7" t="s">
        <v>24</v>
      </c>
      <c r="D37" s="7" t="s">
        <v>12</v>
      </c>
      <c r="E37" s="7">
        <v>1</v>
      </c>
      <c r="F37" s="34">
        <v>17.55</v>
      </c>
      <c r="G37" s="35">
        <f t="shared" si="0"/>
        <v>17.55</v>
      </c>
      <c r="H37" s="38"/>
      <c r="I37" s="14"/>
      <c r="J37" s="29"/>
      <c r="K37" s="29"/>
      <c r="L37" s="29"/>
      <c r="M37" s="29"/>
      <c r="N37" s="29"/>
      <c r="O37" s="29"/>
      <c r="P37" s="29"/>
    </row>
    <row r="38" spans="1:16">
      <c r="A38" s="42"/>
      <c r="B38" s="12">
        <v>34</v>
      </c>
      <c r="C38" s="7" t="s">
        <v>47</v>
      </c>
      <c r="D38" s="7" t="s">
        <v>12</v>
      </c>
      <c r="E38" s="7">
        <v>2</v>
      </c>
      <c r="F38" s="34">
        <v>8.5500000000000007</v>
      </c>
      <c r="G38" s="35">
        <f t="shared" si="0"/>
        <v>17.100000000000001</v>
      </c>
      <c r="H38" s="38"/>
      <c r="I38" s="14"/>
      <c r="J38" s="29"/>
      <c r="K38" s="29"/>
      <c r="L38" s="29"/>
      <c r="M38" s="29"/>
      <c r="N38" s="29"/>
      <c r="O38" s="29"/>
      <c r="P38" s="29"/>
    </row>
    <row r="39" spans="1:16">
      <c r="A39" s="42"/>
      <c r="B39" s="12">
        <v>35</v>
      </c>
      <c r="C39" s="7" t="s">
        <v>27</v>
      </c>
      <c r="D39" s="7" t="s">
        <v>13</v>
      </c>
      <c r="E39" s="7">
        <v>2</v>
      </c>
      <c r="F39" s="34">
        <v>23.4</v>
      </c>
      <c r="G39" s="35">
        <f t="shared" si="0"/>
        <v>46.8</v>
      </c>
      <c r="H39" s="38"/>
      <c r="I39" s="14"/>
      <c r="J39" s="29"/>
      <c r="K39" s="29"/>
      <c r="L39" s="29"/>
      <c r="M39" s="29"/>
      <c r="N39" s="29"/>
      <c r="O39" s="29"/>
      <c r="P39" s="29"/>
    </row>
    <row r="40" spans="1:16">
      <c r="A40" s="42"/>
      <c r="B40" s="12">
        <v>36</v>
      </c>
      <c r="C40" s="16" t="s">
        <v>45</v>
      </c>
      <c r="D40" s="7" t="s">
        <v>13</v>
      </c>
      <c r="E40" s="43">
        <v>2</v>
      </c>
      <c r="F40" s="34">
        <v>23.4</v>
      </c>
      <c r="G40" s="35">
        <f t="shared" si="0"/>
        <v>46.8</v>
      </c>
      <c r="H40" s="38"/>
      <c r="I40" s="14"/>
      <c r="J40" s="29"/>
      <c r="K40" s="29"/>
      <c r="L40" s="29"/>
      <c r="M40" s="29"/>
      <c r="N40" s="29"/>
      <c r="O40" s="29"/>
      <c r="P40" s="29"/>
    </row>
    <row r="41" spans="1:16">
      <c r="A41" s="42"/>
      <c r="B41" s="12">
        <v>37</v>
      </c>
      <c r="C41" s="9" t="s">
        <v>57</v>
      </c>
      <c r="D41" s="16" t="s">
        <v>54</v>
      </c>
      <c r="E41" s="43">
        <v>2</v>
      </c>
      <c r="F41" s="34">
        <v>0.72</v>
      </c>
      <c r="G41" s="35">
        <f t="shared" si="0"/>
        <v>1.44</v>
      </c>
      <c r="H41" s="38"/>
      <c r="I41" s="14"/>
      <c r="J41" s="29"/>
      <c r="K41" s="29"/>
      <c r="L41" s="29"/>
      <c r="M41" s="29"/>
      <c r="N41" s="29"/>
      <c r="O41" s="29"/>
      <c r="P41" s="29"/>
    </row>
    <row r="42" spans="1:16">
      <c r="A42" s="42"/>
      <c r="B42" s="12">
        <v>38</v>
      </c>
      <c r="C42" s="9" t="s">
        <v>83</v>
      </c>
      <c r="D42" s="9" t="s">
        <v>50</v>
      </c>
      <c r="E42" s="7">
        <v>1</v>
      </c>
      <c r="F42" s="34">
        <v>7.5</v>
      </c>
      <c r="G42" s="35">
        <f t="shared" ref="G42:G43" si="1">E42*F42</f>
        <v>7.5</v>
      </c>
      <c r="H42" s="38"/>
      <c r="I42" s="14"/>
      <c r="J42" s="29"/>
      <c r="K42" s="29"/>
      <c r="L42" s="29"/>
      <c r="M42" s="29"/>
      <c r="N42" s="29"/>
      <c r="O42" s="29"/>
      <c r="P42" s="29"/>
    </row>
    <row r="43" spans="1:16">
      <c r="A43" s="42"/>
      <c r="B43" s="12">
        <v>39</v>
      </c>
      <c r="C43" s="7" t="s">
        <v>36</v>
      </c>
      <c r="D43" s="7" t="s">
        <v>37</v>
      </c>
      <c r="E43" s="7">
        <v>2</v>
      </c>
      <c r="F43" s="34">
        <v>4.05</v>
      </c>
      <c r="G43" s="35">
        <f t="shared" si="1"/>
        <v>8.1</v>
      </c>
      <c r="H43" s="38"/>
      <c r="I43" s="14"/>
      <c r="J43" s="29"/>
      <c r="K43" s="29"/>
      <c r="L43" s="29"/>
      <c r="M43" s="29"/>
      <c r="N43" s="29"/>
      <c r="O43" s="29"/>
      <c r="P43" s="29"/>
    </row>
    <row r="44" spans="1:16">
      <c r="A44" s="42"/>
      <c r="B44" s="12">
        <v>40</v>
      </c>
      <c r="C44" s="9" t="s">
        <v>46</v>
      </c>
      <c r="D44" s="7" t="s">
        <v>40</v>
      </c>
      <c r="E44" s="44">
        <v>2</v>
      </c>
      <c r="F44" s="34">
        <v>1.8</v>
      </c>
      <c r="G44" s="35">
        <f t="shared" ref="G44:G76" si="2">E44*F44</f>
        <v>3.6</v>
      </c>
      <c r="H44" s="38"/>
      <c r="I44" s="14"/>
      <c r="J44" s="29"/>
      <c r="K44" s="29"/>
      <c r="L44" s="29"/>
      <c r="M44" s="29"/>
      <c r="N44" s="29"/>
      <c r="O44" s="29"/>
      <c r="P44" s="29"/>
    </row>
    <row r="45" spans="1:16">
      <c r="A45" s="42"/>
      <c r="B45" s="12">
        <v>41</v>
      </c>
      <c r="C45" s="9" t="s">
        <v>85</v>
      </c>
      <c r="D45" s="7" t="s">
        <v>35</v>
      </c>
      <c r="E45" s="44">
        <v>2</v>
      </c>
      <c r="F45" s="34">
        <v>1.31</v>
      </c>
      <c r="G45" s="35">
        <f t="shared" si="2"/>
        <v>2.62</v>
      </c>
      <c r="H45" s="38"/>
      <c r="I45" s="14"/>
      <c r="J45" s="29"/>
      <c r="K45" s="29"/>
      <c r="L45" s="29"/>
      <c r="M45" s="29"/>
      <c r="N45" s="29"/>
      <c r="O45" s="29"/>
      <c r="P45" s="29"/>
    </row>
    <row r="46" spans="1:16">
      <c r="A46" s="42"/>
      <c r="B46" s="12">
        <v>42</v>
      </c>
      <c r="C46" s="9" t="s">
        <v>86</v>
      </c>
      <c r="D46" s="7" t="s">
        <v>51</v>
      </c>
      <c r="E46" s="44">
        <v>1</v>
      </c>
      <c r="F46" s="34">
        <v>8</v>
      </c>
      <c r="G46" s="35">
        <f t="shared" si="2"/>
        <v>8</v>
      </c>
      <c r="H46" s="38"/>
      <c r="I46" s="14"/>
      <c r="J46" s="29"/>
      <c r="K46" s="29"/>
      <c r="L46" s="29"/>
      <c r="M46" s="29"/>
      <c r="N46" s="29"/>
      <c r="O46" s="29"/>
      <c r="P46" s="29"/>
    </row>
    <row r="47" spans="1:16" ht="14.25" customHeight="1">
      <c r="A47" s="31" t="s">
        <v>19</v>
      </c>
      <c r="B47" s="12">
        <v>43</v>
      </c>
      <c r="C47" s="17" t="s">
        <v>38</v>
      </c>
      <c r="D47" s="10" t="s">
        <v>39</v>
      </c>
      <c r="E47" s="45">
        <v>2</v>
      </c>
      <c r="F47" s="46">
        <v>19.8</v>
      </c>
      <c r="G47" s="35">
        <f t="shared" si="2"/>
        <v>39.6</v>
      </c>
      <c r="H47" s="36">
        <f>SUM(G47:G55)</f>
        <v>337.78499999999997</v>
      </c>
      <c r="I47" s="14"/>
      <c r="J47" s="29"/>
      <c r="K47" s="29"/>
      <c r="L47" s="29"/>
      <c r="M47" s="29"/>
      <c r="N47" s="29"/>
      <c r="O47" s="29"/>
      <c r="P47" s="29"/>
    </row>
    <row r="48" spans="1:16">
      <c r="A48" s="37"/>
      <c r="B48" s="12">
        <v>44</v>
      </c>
      <c r="C48" s="16" t="s">
        <v>88</v>
      </c>
      <c r="D48" s="10" t="s">
        <v>39</v>
      </c>
      <c r="E48" s="47">
        <v>4</v>
      </c>
      <c r="F48" s="46">
        <v>13.5</v>
      </c>
      <c r="G48" s="35">
        <f t="shared" si="2"/>
        <v>54</v>
      </c>
      <c r="H48" s="38"/>
      <c r="I48" s="14"/>
      <c r="J48" s="29"/>
      <c r="K48" s="29"/>
      <c r="L48" s="29"/>
      <c r="M48" s="29"/>
      <c r="N48" s="29"/>
      <c r="O48" s="29"/>
      <c r="P48" s="29"/>
    </row>
    <row r="49" spans="1:16">
      <c r="A49" s="37"/>
      <c r="B49" s="12">
        <v>45</v>
      </c>
      <c r="C49" s="16" t="s">
        <v>70</v>
      </c>
      <c r="D49" s="10" t="s">
        <v>39</v>
      </c>
      <c r="E49" s="47">
        <v>2</v>
      </c>
      <c r="F49" s="46">
        <v>2.4300000000000002</v>
      </c>
      <c r="G49" s="35">
        <f t="shared" si="2"/>
        <v>4.8600000000000003</v>
      </c>
      <c r="H49" s="38"/>
      <c r="I49" s="14"/>
      <c r="J49" s="29"/>
      <c r="K49" s="29"/>
      <c r="L49" s="29"/>
      <c r="M49" s="29"/>
      <c r="N49" s="29"/>
      <c r="O49" s="29"/>
      <c r="P49" s="29"/>
    </row>
    <row r="50" spans="1:16">
      <c r="A50" s="37"/>
      <c r="B50" s="12">
        <v>46</v>
      </c>
      <c r="C50" s="16" t="s">
        <v>89</v>
      </c>
      <c r="D50" s="10" t="s">
        <v>8</v>
      </c>
      <c r="E50" s="47">
        <v>10</v>
      </c>
      <c r="F50" s="46">
        <v>0.85499999999999998</v>
      </c>
      <c r="G50" s="35">
        <f t="shared" si="2"/>
        <v>8.5500000000000007</v>
      </c>
      <c r="H50" s="38"/>
      <c r="I50" s="14"/>
      <c r="J50" s="29"/>
      <c r="K50" s="29"/>
      <c r="L50" s="29"/>
      <c r="M50" s="29"/>
      <c r="N50" s="29"/>
      <c r="O50" s="29"/>
      <c r="P50" s="29"/>
    </row>
    <row r="51" spans="1:16">
      <c r="A51" s="37"/>
      <c r="B51" s="12">
        <v>47</v>
      </c>
      <c r="C51" s="16" t="s">
        <v>90</v>
      </c>
      <c r="D51" s="10" t="s">
        <v>87</v>
      </c>
      <c r="E51" s="45">
        <v>5</v>
      </c>
      <c r="F51" s="46">
        <v>2.2949999999999999</v>
      </c>
      <c r="G51" s="35">
        <f t="shared" si="2"/>
        <v>11.475</v>
      </c>
      <c r="H51" s="38"/>
      <c r="I51" s="14"/>
      <c r="J51" s="29"/>
      <c r="K51" s="29"/>
      <c r="L51" s="29"/>
      <c r="M51" s="29"/>
      <c r="N51" s="29"/>
      <c r="O51" s="29"/>
      <c r="P51" s="29"/>
    </row>
    <row r="52" spans="1:16">
      <c r="A52" s="37"/>
      <c r="B52" s="12">
        <v>48</v>
      </c>
      <c r="C52" s="16" t="s">
        <v>91</v>
      </c>
      <c r="D52" s="10" t="s">
        <v>76</v>
      </c>
      <c r="E52" s="45">
        <v>5</v>
      </c>
      <c r="F52" s="46">
        <v>2.52</v>
      </c>
      <c r="G52" s="35">
        <f t="shared" si="2"/>
        <v>12.6</v>
      </c>
      <c r="H52" s="38"/>
      <c r="I52" s="14"/>
      <c r="J52" s="29"/>
      <c r="K52" s="29"/>
      <c r="L52" s="29"/>
      <c r="M52" s="29"/>
      <c r="N52" s="29"/>
      <c r="O52" s="29"/>
      <c r="P52" s="29"/>
    </row>
    <row r="53" spans="1:16">
      <c r="A53" s="37"/>
      <c r="B53" s="12">
        <v>49</v>
      </c>
      <c r="C53" s="18" t="s">
        <v>66</v>
      </c>
      <c r="D53" s="48" t="s">
        <v>94</v>
      </c>
      <c r="E53" s="48">
        <v>15</v>
      </c>
      <c r="F53" s="46">
        <v>1.3</v>
      </c>
      <c r="G53" s="35">
        <f t="shared" si="2"/>
        <v>19.5</v>
      </c>
      <c r="H53" s="38"/>
      <c r="I53" s="14"/>
      <c r="J53" s="29"/>
      <c r="K53" s="29"/>
      <c r="L53" s="29"/>
      <c r="M53" s="29"/>
      <c r="N53" s="29"/>
      <c r="O53" s="29"/>
      <c r="P53" s="29"/>
    </row>
    <row r="54" spans="1:16">
      <c r="A54" s="37"/>
      <c r="B54" s="12">
        <v>50</v>
      </c>
      <c r="C54" s="18" t="s">
        <v>92</v>
      </c>
      <c r="D54" s="48" t="s">
        <v>95</v>
      </c>
      <c r="E54" s="48">
        <v>60</v>
      </c>
      <c r="F54" s="46">
        <v>3</v>
      </c>
      <c r="G54" s="35">
        <f t="shared" si="2"/>
        <v>180</v>
      </c>
      <c r="H54" s="38"/>
      <c r="I54" s="14"/>
      <c r="J54" s="29"/>
      <c r="K54" s="29"/>
      <c r="L54" s="29"/>
      <c r="M54" s="29"/>
      <c r="N54" s="29"/>
      <c r="O54" s="29"/>
      <c r="P54" s="29"/>
    </row>
    <row r="55" spans="1:16">
      <c r="A55" s="37"/>
      <c r="B55" s="12">
        <v>51</v>
      </c>
      <c r="C55" s="18" t="s">
        <v>93</v>
      </c>
      <c r="D55" s="48" t="s">
        <v>96</v>
      </c>
      <c r="E55" s="48">
        <v>4</v>
      </c>
      <c r="F55" s="46">
        <v>1.8</v>
      </c>
      <c r="G55" s="35">
        <f t="shared" si="2"/>
        <v>7.2</v>
      </c>
      <c r="H55" s="38"/>
      <c r="I55" s="14"/>
      <c r="J55" s="29"/>
      <c r="K55" s="29"/>
      <c r="L55" s="29"/>
      <c r="M55" s="29"/>
      <c r="N55" s="29"/>
      <c r="O55" s="29"/>
      <c r="P55" s="29"/>
    </row>
    <row r="56" spans="1:16">
      <c r="A56" s="31" t="s">
        <v>52</v>
      </c>
      <c r="B56" s="12">
        <v>52</v>
      </c>
      <c r="C56" s="16" t="s">
        <v>114</v>
      </c>
      <c r="D56" s="16" t="s">
        <v>35</v>
      </c>
      <c r="E56" s="49">
        <v>12</v>
      </c>
      <c r="F56" s="50">
        <v>1.44</v>
      </c>
      <c r="G56" s="35">
        <f t="shared" si="2"/>
        <v>17.28</v>
      </c>
      <c r="H56" s="36">
        <f>SUM(G56:G59)</f>
        <v>120.58</v>
      </c>
      <c r="I56" s="14"/>
      <c r="J56" s="29"/>
      <c r="K56" s="29"/>
      <c r="L56" s="29"/>
      <c r="M56" s="29"/>
      <c r="N56" s="29"/>
      <c r="O56" s="29"/>
      <c r="P56" s="29"/>
    </row>
    <row r="57" spans="1:16">
      <c r="A57" s="37"/>
      <c r="B57" s="12">
        <v>53</v>
      </c>
      <c r="C57" s="16" t="s">
        <v>115</v>
      </c>
      <c r="D57" s="16" t="s">
        <v>116</v>
      </c>
      <c r="E57" s="49">
        <v>3</v>
      </c>
      <c r="F57" s="50">
        <v>25</v>
      </c>
      <c r="G57" s="35">
        <f t="shared" si="2"/>
        <v>75</v>
      </c>
      <c r="H57" s="38"/>
      <c r="I57" s="14"/>
      <c r="J57" s="29"/>
      <c r="K57" s="29"/>
      <c r="L57" s="29"/>
      <c r="M57" s="29"/>
      <c r="N57" s="29"/>
      <c r="O57" s="29"/>
      <c r="P57" s="29"/>
    </row>
    <row r="58" spans="1:16">
      <c r="A58" s="37"/>
      <c r="B58" s="12">
        <v>54</v>
      </c>
      <c r="C58" s="7" t="s">
        <v>72</v>
      </c>
      <c r="D58" s="7" t="s">
        <v>113</v>
      </c>
      <c r="E58" s="7">
        <v>1</v>
      </c>
      <c r="F58" s="34">
        <v>21</v>
      </c>
      <c r="G58" s="35">
        <f t="shared" si="2"/>
        <v>21</v>
      </c>
      <c r="H58" s="38"/>
      <c r="I58" s="14"/>
      <c r="J58" s="29"/>
      <c r="K58" s="29"/>
      <c r="L58" s="29"/>
      <c r="M58" s="29"/>
      <c r="N58" s="29"/>
      <c r="O58" s="29"/>
      <c r="P58" s="29"/>
    </row>
    <row r="59" spans="1:16">
      <c r="A59" s="40"/>
      <c r="B59" s="12">
        <v>55</v>
      </c>
      <c r="C59" s="16" t="s">
        <v>62</v>
      </c>
      <c r="D59" s="16" t="s">
        <v>48</v>
      </c>
      <c r="E59" s="49">
        <v>5</v>
      </c>
      <c r="F59" s="50">
        <v>1.46</v>
      </c>
      <c r="G59" s="35">
        <f t="shared" si="2"/>
        <v>7.3</v>
      </c>
      <c r="H59" s="41"/>
      <c r="I59" s="14"/>
      <c r="J59" s="29"/>
      <c r="K59" s="29"/>
      <c r="L59" s="29"/>
      <c r="M59" s="29"/>
      <c r="N59" s="29"/>
      <c r="O59" s="29"/>
      <c r="P59" s="29"/>
    </row>
    <row r="60" spans="1:16">
      <c r="A60" s="31" t="s">
        <v>56</v>
      </c>
      <c r="B60" s="12">
        <v>56</v>
      </c>
      <c r="C60" s="18" t="s">
        <v>97</v>
      </c>
      <c r="D60" s="51" t="s">
        <v>8</v>
      </c>
      <c r="E60" s="47">
        <v>1</v>
      </c>
      <c r="F60" s="52">
        <v>2.5</v>
      </c>
      <c r="G60" s="35">
        <f t="shared" si="2"/>
        <v>2.5</v>
      </c>
      <c r="H60" s="36">
        <f>SUM(G60:G65)</f>
        <v>16.8</v>
      </c>
      <c r="I60" s="14"/>
      <c r="J60" s="29"/>
      <c r="K60" s="29"/>
      <c r="L60" s="29"/>
      <c r="M60" s="29"/>
      <c r="N60" s="29"/>
      <c r="O60" s="29"/>
      <c r="P60" s="29"/>
    </row>
    <row r="61" spans="1:16">
      <c r="A61" s="37"/>
      <c r="B61" s="12">
        <v>57</v>
      </c>
      <c r="C61" s="18" t="s">
        <v>68</v>
      </c>
      <c r="D61" s="51" t="s">
        <v>8</v>
      </c>
      <c r="E61" s="47">
        <v>2</v>
      </c>
      <c r="F61" s="52">
        <v>2.5</v>
      </c>
      <c r="G61" s="35">
        <f t="shared" si="2"/>
        <v>5</v>
      </c>
      <c r="H61" s="38"/>
      <c r="I61" s="14"/>
      <c r="J61" s="29"/>
      <c r="K61" s="29"/>
      <c r="L61" s="29"/>
      <c r="M61" s="29"/>
      <c r="N61" s="29"/>
      <c r="O61" s="29"/>
      <c r="P61" s="29"/>
    </row>
    <row r="62" spans="1:16">
      <c r="A62" s="37"/>
      <c r="B62" s="12">
        <v>58</v>
      </c>
      <c r="C62" s="18" t="s">
        <v>69</v>
      </c>
      <c r="D62" s="51" t="s">
        <v>8</v>
      </c>
      <c r="E62" s="47">
        <v>1</v>
      </c>
      <c r="F62" s="52">
        <v>2.5</v>
      </c>
      <c r="G62" s="35">
        <f t="shared" si="2"/>
        <v>2.5</v>
      </c>
      <c r="H62" s="38"/>
      <c r="I62" s="14"/>
      <c r="J62" s="29"/>
      <c r="K62" s="29"/>
      <c r="L62" s="29"/>
      <c r="M62" s="29"/>
      <c r="N62" s="29"/>
      <c r="O62" s="29"/>
      <c r="P62" s="29"/>
    </row>
    <row r="63" spans="1:16">
      <c r="A63" s="37"/>
      <c r="B63" s="12">
        <v>59</v>
      </c>
      <c r="C63" s="16" t="s">
        <v>109</v>
      </c>
      <c r="D63" s="51" t="s">
        <v>8</v>
      </c>
      <c r="E63" s="47">
        <v>1</v>
      </c>
      <c r="F63" s="52">
        <v>1.3</v>
      </c>
      <c r="G63" s="35">
        <f t="shared" si="2"/>
        <v>1.3</v>
      </c>
      <c r="H63" s="38"/>
      <c r="I63" s="14"/>
      <c r="J63" s="29"/>
      <c r="K63" s="29"/>
      <c r="L63" s="29"/>
      <c r="M63" s="29"/>
      <c r="N63" s="29"/>
      <c r="O63" s="29"/>
      <c r="P63" s="29"/>
    </row>
    <row r="64" spans="1:16">
      <c r="A64" s="37"/>
      <c r="B64" s="12">
        <v>60</v>
      </c>
      <c r="C64" s="18" t="s">
        <v>98</v>
      </c>
      <c r="D64" s="51" t="s">
        <v>9</v>
      </c>
      <c r="E64" s="47">
        <v>1</v>
      </c>
      <c r="F64" s="52">
        <v>3</v>
      </c>
      <c r="G64" s="35">
        <f t="shared" si="2"/>
        <v>3</v>
      </c>
      <c r="H64" s="38"/>
      <c r="I64" s="14"/>
      <c r="J64" s="29"/>
      <c r="K64" s="29"/>
      <c r="L64" s="29"/>
      <c r="M64" s="29"/>
      <c r="N64" s="29"/>
      <c r="O64" s="29"/>
      <c r="P64" s="29"/>
    </row>
    <row r="65" spans="1:16">
      <c r="A65" s="37"/>
      <c r="B65" s="12">
        <v>61</v>
      </c>
      <c r="C65" s="18" t="s">
        <v>99</v>
      </c>
      <c r="D65" s="51" t="s">
        <v>87</v>
      </c>
      <c r="E65" s="47">
        <v>1</v>
      </c>
      <c r="F65" s="52">
        <v>2.5</v>
      </c>
      <c r="G65" s="35">
        <f t="shared" si="2"/>
        <v>2.5</v>
      </c>
      <c r="H65" s="38"/>
      <c r="I65" s="14"/>
      <c r="J65" s="29"/>
      <c r="K65" s="29"/>
      <c r="L65" s="29"/>
      <c r="M65" s="29"/>
      <c r="N65" s="29"/>
      <c r="O65" s="29"/>
      <c r="P65" s="29"/>
    </row>
    <row r="66" spans="1:16">
      <c r="A66" s="42" t="s">
        <v>44</v>
      </c>
      <c r="B66" s="12">
        <v>62</v>
      </c>
      <c r="C66" s="8" t="s">
        <v>63</v>
      </c>
      <c r="D66" s="7" t="s">
        <v>65</v>
      </c>
      <c r="E66" s="8">
        <v>1</v>
      </c>
      <c r="F66" s="8">
        <v>63</v>
      </c>
      <c r="G66" s="35">
        <f t="shared" si="2"/>
        <v>63</v>
      </c>
      <c r="H66" s="53">
        <f>G66+G67+G69+G68</f>
        <v>105.4</v>
      </c>
      <c r="I66" s="49"/>
    </row>
    <row r="67" spans="1:16">
      <c r="A67" s="42"/>
      <c r="B67" s="12">
        <v>63</v>
      </c>
      <c r="C67" s="7" t="s">
        <v>107</v>
      </c>
      <c r="D67" s="7" t="s">
        <v>108</v>
      </c>
      <c r="E67" s="8">
        <v>20</v>
      </c>
      <c r="F67" s="55">
        <v>1.08</v>
      </c>
      <c r="G67" s="35">
        <f t="shared" si="2"/>
        <v>21.6</v>
      </c>
      <c r="H67" s="53"/>
      <c r="I67" s="49"/>
    </row>
    <row r="68" spans="1:16">
      <c r="A68" s="42"/>
      <c r="B68" s="12">
        <v>64</v>
      </c>
      <c r="C68" s="7" t="s">
        <v>111</v>
      </c>
      <c r="D68" s="7" t="s">
        <v>110</v>
      </c>
      <c r="E68" s="8">
        <v>4</v>
      </c>
      <c r="F68" s="55">
        <v>1.6</v>
      </c>
      <c r="G68" s="35">
        <f t="shared" si="2"/>
        <v>6.4</v>
      </c>
      <c r="H68" s="53"/>
      <c r="I68" s="49"/>
    </row>
    <row r="69" spans="1:16">
      <c r="A69" s="42"/>
      <c r="B69" s="12">
        <v>65</v>
      </c>
      <c r="C69" s="8" t="s">
        <v>42</v>
      </c>
      <c r="D69" s="7" t="s">
        <v>50</v>
      </c>
      <c r="E69" s="8">
        <v>10</v>
      </c>
      <c r="F69" s="55">
        <v>1.44</v>
      </c>
      <c r="G69" s="35">
        <f t="shared" si="2"/>
        <v>14.399999999999999</v>
      </c>
      <c r="H69" s="53"/>
      <c r="I69" s="49"/>
    </row>
    <row r="70" spans="1:16">
      <c r="A70" s="42" t="s">
        <v>20</v>
      </c>
      <c r="B70" s="12">
        <v>66</v>
      </c>
      <c r="C70" s="16" t="s">
        <v>100</v>
      </c>
      <c r="D70" s="10" t="s">
        <v>102</v>
      </c>
      <c r="E70" s="56">
        <v>1</v>
      </c>
      <c r="F70" s="57">
        <v>3.6</v>
      </c>
      <c r="G70" s="35">
        <f t="shared" si="2"/>
        <v>3.6</v>
      </c>
      <c r="H70" s="53">
        <f>SUM(G70:G76)</f>
        <v>49.78</v>
      </c>
      <c r="I70" s="14"/>
    </row>
    <row r="71" spans="1:16">
      <c r="A71" s="42"/>
      <c r="B71" s="12">
        <v>67</v>
      </c>
      <c r="C71" s="16" t="s">
        <v>22</v>
      </c>
      <c r="D71" s="10" t="s">
        <v>103</v>
      </c>
      <c r="E71" s="56">
        <v>5</v>
      </c>
      <c r="F71" s="57">
        <v>0.63</v>
      </c>
      <c r="G71" s="35">
        <f t="shared" si="2"/>
        <v>3.15</v>
      </c>
      <c r="H71" s="53"/>
      <c r="I71" s="14"/>
    </row>
    <row r="72" spans="1:16">
      <c r="A72" s="42"/>
      <c r="B72" s="12">
        <v>68</v>
      </c>
      <c r="C72" s="16" t="s">
        <v>62</v>
      </c>
      <c r="D72" s="10" t="s">
        <v>103</v>
      </c>
      <c r="E72" s="56">
        <v>5</v>
      </c>
      <c r="F72" s="57">
        <v>1.35</v>
      </c>
      <c r="G72" s="35">
        <f t="shared" si="2"/>
        <v>6.75</v>
      </c>
      <c r="H72" s="53"/>
      <c r="I72" s="14"/>
    </row>
    <row r="73" spans="1:16">
      <c r="A73" s="42"/>
      <c r="B73" s="12">
        <v>69</v>
      </c>
      <c r="C73" s="16" t="s">
        <v>101</v>
      </c>
      <c r="D73" s="58" t="s">
        <v>104</v>
      </c>
      <c r="E73" s="59">
        <v>2</v>
      </c>
      <c r="F73" s="60">
        <v>5.22</v>
      </c>
      <c r="G73" s="35">
        <f t="shared" si="2"/>
        <v>10.44</v>
      </c>
      <c r="H73" s="53"/>
      <c r="I73" s="14"/>
    </row>
    <row r="74" spans="1:16">
      <c r="A74" s="42"/>
      <c r="B74" s="12">
        <v>70</v>
      </c>
      <c r="C74" s="16" t="s">
        <v>90</v>
      </c>
      <c r="D74" s="58" t="s">
        <v>105</v>
      </c>
      <c r="E74" s="59">
        <v>2</v>
      </c>
      <c r="F74" s="60">
        <v>2.2999999999999998</v>
      </c>
      <c r="G74" s="35">
        <f t="shared" si="2"/>
        <v>4.5999999999999996</v>
      </c>
      <c r="H74" s="53"/>
      <c r="I74" s="14"/>
    </row>
    <row r="75" spans="1:16">
      <c r="A75" s="42"/>
      <c r="B75" s="12">
        <v>71</v>
      </c>
      <c r="C75" s="16" t="s">
        <v>99</v>
      </c>
      <c r="D75" s="58" t="s">
        <v>105</v>
      </c>
      <c r="E75" s="59">
        <v>2</v>
      </c>
      <c r="F75" s="60">
        <v>2.0699999999999998</v>
      </c>
      <c r="G75" s="35">
        <f t="shared" si="2"/>
        <v>4.1399999999999997</v>
      </c>
      <c r="H75" s="53"/>
      <c r="I75" s="14"/>
    </row>
    <row r="76" spans="1:16">
      <c r="A76" s="42"/>
      <c r="B76" s="12">
        <v>72</v>
      </c>
      <c r="C76" s="16" t="s">
        <v>23</v>
      </c>
      <c r="D76" s="58" t="s">
        <v>106</v>
      </c>
      <c r="E76" s="59">
        <v>2</v>
      </c>
      <c r="F76" s="60">
        <v>8.5500000000000007</v>
      </c>
      <c r="G76" s="35">
        <f t="shared" si="2"/>
        <v>17.100000000000001</v>
      </c>
      <c r="H76" s="53"/>
      <c r="I76" s="14"/>
    </row>
    <row r="77" spans="1:16">
      <c r="B77" s="5"/>
      <c r="E77" s="39"/>
      <c r="F77" s="61">
        <f>SUM(G5:G76)</f>
        <v>3245.3950000000004</v>
      </c>
      <c r="G77" s="61">
        <f>SUM(H5:H76)</f>
        <v>3245.3949999999995</v>
      </c>
      <c r="H77" s="30"/>
      <c r="K77" s="54"/>
      <c r="L77" s="30"/>
    </row>
    <row r="78" spans="1:16">
      <c r="B78" s="6"/>
      <c r="E78" s="39"/>
      <c r="H78" s="30"/>
      <c r="K78" s="54"/>
      <c r="L78" s="30"/>
    </row>
    <row r="79" spans="1:16">
      <c r="E79" s="39"/>
      <c r="H79" s="30"/>
      <c r="K79" s="54"/>
      <c r="L79" s="30"/>
    </row>
    <row r="80" spans="1:16">
      <c r="B80" s="6"/>
      <c r="D80" s="54"/>
      <c r="F80" s="30"/>
      <c r="G80" s="30"/>
      <c r="H80" s="30"/>
      <c r="L80" s="30"/>
    </row>
    <row r="81" spans="4:12">
      <c r="D81" s="54"/>
      <c r="F81" s="30"/>
      <c r="G81" s="30"/>
      <c r="H81" s="30"/>
      <c r="L81" s="30"/>
    </row>
    <row r="82" spans="4:12">
      <c r="F82" s="30"/>
      <c r="G82" s="30"/>
      <c r="H82" s="30"/>
      <c r="L82" s="30"/>
    </row>
    <row r="83" spans="4:12">
      <c r="F83" s="30"/>
      <c r="G83" s="30"/>
      <c r="H83" s="30"/>
      <c r="L83" s="30"/>
    </row>
    <row r="84" spans="4:12">
      <c r="D84" s="54"/>
      <c r="F84" s="30"/>
      <c r="G84" s="30"/>
      <c r="H84" s="30"/>
      <c r="L84" s="30"/>
    </row>
    <row r="85" spans="4:12">
      <c r="D85" s="54"/>
      <c r="F85" s="30"/>
      <c r="G85" s="30"/>
      <c r="H85" s="30"/>
      <c r="L85" s="30"/>
    </row>
    <row r="86" spans="4:12">
      <c r="D86" s="54"/>
      <c r="F86" s="30"/>
      <c r="G86" s="30"/>
      <c r="H86" s="30"/>
      <c r="L86" s="30"/>
    </row>
    <row r="87" spans="4:12">
      <c r="D87" s="54"/>
      <c r="F87" s="30"/>
      <c r="G87" s="30"/>
      <c r="H87" s="30"/>
      <c r="L87" s="30"/>
    </row>
    <row r="88" spans="4:12">
      <c r="D88" s="54"/>
      <c r="F88" s="30"/>
      <c r="G88" s="30"/>
      <c r="H88" s="30"/>
      <c r="L88" s="30"/>
    </row>
    <row r="89" spans="4:12">
      <c r="D89" s="54"/>
      <c r="F89" s="30"/>
      <c r="G89" s="30"/>
      <c r="H89" s="30"/>
      <c r="L89" s="30"/>
    </row>
    <row r="90" spans="4:12">
      <c r="D90" s="54"/>
      <c r="F90" s="30"/>
      <c r="G90" s="30"/>
      <c r="H90" s="30"/>
      <c r="L90" s="30"/>
    </row>
    <row r="91" spans="4:12">
      <c r="D91" s="54"/>
      <c r="F91" s="30"/>
      <c r="G91" s="30"/>
      <c r="H91" s="30"/>
      <c r="L91" s="30"/>
    </row>
    <row r="92" spans="4:12">
      <c r="D92" s="54"/>
      <c r="F92" s="30"/>
      <c r="G92" s="30"/>
      <c r="H92" s="30"/>
      <c r="L92" s="30"/>
    </row>
    <row r="93" spans="4:12">
      <c r="D93" s="54"/>
      <c r="F93" s="30"/>
      <c r="G93" s="30"/>
      <c r="H93" s="30"/>
      <c r="L93" s="30"/>
    </row>
    <row r="94" spans="4:12">
      <c r="D94" s="54"/>
      <c r="F94" s="30"/>
      <c r="G94" s="30"/>
      <c r="H94" s="30"/>
      <c r="L94" s="30"/>
    </row>
  </sheetData>
  <mergeCells count="15">
    <mergeCell ref="A56:A59"/>
    <mergeCell ref="H56:H59"/>
    <mergeCell ref="H5:H22"/>
    <mergeCell ref="A5:A22"/>
    <mergeCell ref="A1:I1"/>
    <mergeCell ref="A47:A55"/>
    <mergeCell ref="H47:H55"/>
    <mergeCell ref="A23:A46"/>
    <mergeCell ref="H23:H46"/>
    <mergeCell ref="A66:A69"/>
    <mergeCell ref="H66:H69"/>
    <mergeCell ref="A70:A76"/>
    <mergeCell ref="H70:H76"/>
    <mergeCell ref="A60:A65"/>
    <mergeCell ref="H60:H65"/>
  </mergeCells>
  <phoneticPr fontId="2" type="noConversion"/>
  <pageMargins left="0.39370078740157483" right="0.47244094488188981" top="0.15748031496062992" bottom="0.55118110236220474" header="0.15748031496062992" footer="0.15748031496062992"/>
  <pageSetup paperSize="9" orientation="portrait" horizontalDpi="200" verticalDpi="200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上通</vt:lpstr>
      <vt:lpstr>上通!Print_Area</vt:lpstr>
      <vt:lpstr>上通!Print_Titles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2015-08-06T03:06:15Z</dcterms:modified>
</cp:coreProperties>
</file>