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5240" windowHeight="8100"/>
  </bookViews>
  <sheets>
    <sheet name="Sheet1" sheetId="1" r:id="rId1"/>
    <sheet name="Sheet2" sheetId="2" state="hidden" r:id="rId2"/>
    <sheet name="Sheet3" sheetId="3" r:id="rId3"/>
  </sheets>
  <calcPr calcId="144525"/>
</workbook>
</file>

<file path=xl/sharedStrings.xml><?xml version="1.0" encoding="utf-8"?>
<sst xmlns="http://schemas.openxmlformats.org/spreadsheetml/2006/main" count="202">
  <si>
    <t>钢 管 报 价
（材质st52）</t>
  </si>
  <si>
    <t>序号</t>
  </si>
  <si>
    <t xml:space="preserve">尺寸 (外径*壁厚) </t>
  </si>
  <si>
    <t>外径公差(+/-mm)</t>
  </si>
  <si>
    <t>壁厚公差 (+/-%)</t>
  </si>
  <si>
    <t>外径
（mm）</t>
  </si>
  <si>
    <t>壁厚
（mm）</t>
  </si>
  <si>
    <t>kg/m</t>
  </si>
  <si>
    <t>定制规格重量（5.8米/根）</t>
  </si>
  <si>
    <t>纯原料报价
（元/吨）</t>
  </si>
  <si>
    <t>定制规格报价（元/吨）</t>
  </si>
  <si>
    <t>定制连带完成打包报价（元/吨）</t>
  </si>
  <si>
    <t>德标DIN 1629</t>
  </si>
  <si>
    <t>63.5*7.1</t>
  </si>
  <si>
    <t>73*9.8</t>
  </si>
  <si>
    <t>73*11.1</t>
  </si>
  <si>
    <t>73*15</t>
  </si>
  <si>
    <t>73*17</t>
  </si>
  <si>
    <t>76.1*9.2</t>
  </si>
  <si>
    <t>76.1*14.8</t>
  </si>
  <si>
    <t>76.1*18.4</t>
  </si>
  <si>
    <t>81.2*10.4</t>
  </si>
  <si>
    <t>81.2*14</t>
  </si>
  <si>
    <t>81.2*19.9</t>
  </si>
  <si>
    <t>81.2*17.1</t>
  </si>
  <si>
    <t>88.9*11.6</t>
  </si>
  <si>
    <t>88.9*15.7</t>
  </si>
  <si>
    <t>88.9*23</t>
  </si>
  <si>
    <t>96.5*12.2</t>
  </si>
  <si>
    <t>96.5*25.2</t>
  </si>
  <si>
    <t>101.6*12.3</t>
  </si>
  <si>
    <t>101.6*16.9</t>
  </si>
  <si>
    <t>101.6*24.8</t>
  </si>
  <si>
    <t>108*14.6</t>
  </si>
  <si>
    <t>108*19.6</t>
  </si>
  <si>
    <t>108*25.8</t>
  </si>
  <si>
    <t>108*27</t>
  </si>
  <si>
    <t>114.3*11.3</t>
  </si>
  <si>
    <t>114.3*14</t>
  </si>
  <si>
    <t>114.3*26.6</t>
  </si>
  <si>
    <t>121*22.5</t>
  </si>
  <si>
    <t>121*29</t>
  </si>
  <si>
    <t>127*15.9</t>
  </si>
  <si>
    <t>127*20.7</t>
  </si>
  <si>
    <t>127*29</t>
  </si>
  <si>
    <t>127*31</t>
  </si>
  <si>
    <t>133*15.9</t>
  </si>
  <si>
    <t>133*23.7</t>
  </si>
  <si>
    <t>141.3*15.9</t>
  </si>
  <si>
    <t>141.3*24</t>
  </si>
  <si>
    <t>141.3*31</t>
  </si>
  <si>
    <t>153*16.7</t>
  </si>
  <si>
    <t>153*26</t>
  </si>
  <si>
    <t>153*37</t>
  </si>
  <si>
    <t>12,5</t>
  </si>
  <si>
    <t>156*16.7</t>
  </si>
  <si>
    <t>168.3*14.3</t>
  </si>
  <si>
    <t>168.3*20</t>
  </si>
  <si>
    <t>168.3*22.2</t>
  </si>
  <si>
    <t>168.3*25.4</t>
  </si>
  <si>
    <t>168.3*30</t>
  </si>
  <si>
    <t>168.3*39</t>
  </si>
  <si>
    <t>177.8*30</t>
  </si>
  <si>
    <t>187.7*22.2</t>
  </si>
  <si>
    <t>187.7*32</t>
  </si>
  <si>
    <t>204*18.3</t>
  </si>
  <si>
    <t>204*25.4</t>
  </si>
  <si>
    <t>216.3*27</t>
  </si>
  <si>
    <t>235*31</t>
  </si>
  <si>
    <t>235*38</t>
  </si>
  <si>
    <t>244.5*25.4</t>
  </si>
  <si>
    <t>259*36.5</t>
  </si>
  <si>
    <t>273*18.3</t>
  </si>
  <si>
    <t>德标DIN 2391</t>
  </si>
  <si>
    <t>32.2*8.3</t>
  </si>
  <si>
    <t>±0,20</t>
  </si>
  <si>
    <t>32.2*6.2</t>
  </si>
  <si>
    <t>36.2*5.7</t>
  </si>
  <si>
    <t>36.2*8.3</t>
  </si>
  <si>
    <t>36.2*10.4</t>
  </si>
  <si>
    <t>40.6*6.4</t>
  </si>
  <si>
    <t>40.6*7.9</t>
  </si>
  <si>
    <t>40.6*10.6</t>
  </si>
  <si>
    <t>45.2*6.7</t>
  </si>
  <si>
    <t>45.2*8.8</t>
  </si>
  <si>
    <t>45.2*11.7</t>
  </si>
  <si>
    <t>50.2*7.3</t>
  </si>
  <si>
    <t>±0,30</t>
  </si>
  <si>
    <t>50.2*9.5</t>
  </si>
  <si>
    <t>50.2*13.1</t>
  </si>
  <si>
    <t>56.4*8.8</t>
  </si>
  <si>
    <t>56.4*10.8</t>
  </si>
  <si>
    <t>56.4*14.8</t>
  </si>
  <si>
    <t>63.4*7.2</t>
  </si>
  <si>
    <t>63.4*12.7</t>
  </si>
  <si>
    <t>63.4*15.5</t>
  </si>
  <si>
    <r>
      <rPr>
        <sz val="11"/>
        <color indexed="63"/>
        <rFont val="Arial"/>
        <family val="2"/>
        <charset val="134"/>
      </rPr>
      <t>DIN1629</t>
    </r>
    <r>
      <rPr>
        <sz val="11"/>
        <color indexed="63"/>
        <rFont val="宋体"/>
        <charset val="134"/>
      </rPr>
      <t>标准</t>
    </r>
  </si>
  <si>
    <t>机械性能试验</t>
  </si>
  <si>
    <r>
      <rPr>
        <sz val="11"/>
        <color indexed="10"/>
        <rFont val="宋体"/>
        <charset val="134"/>
      </rPr>
      <t>如果壁厚小于</t>
    </r>
    <r>
      <rPr>
        <sz val="11"/>
        <color indexed="10"/>
        <rFont val="Arial"/>
        <family val="2"/>
        <charset val="134"/>
      </rPr>
      <t>16mm</t>
    </r>
    <r>
      <rPr>
        <sz val="11"/>
        <color indexed="10"/>
        <rFont val="宋体"/>
        <charset val="134"/>
      </rPr>
      <t>。</t>
    </r>
  </si>
  <si>
    <t>·        屈服点最小345 MPa</t>
  </si>
  <si>
    <t>·        拉伸强度至少510 MPa</t>
  </si>
  <si>
    <t>伸长分钟22 %</t>
  </si>
  <si>
    <t>分钟145硬度HB</t>
  </si>
  <si>
    <r>
      <rPr>
        <sz val="11"/>
        <color indexed="10"/>
        <rFont val="宋体"/>
        <charset val="134"/>
      </rPr>
      <t>如果</t>
    </r>
    <r>
      <rPr>
        <sz val="11"/>
        <color indexed="10"/>
        <rFont val="Arial"/>
        <family val="2"/>
        <charset val="134"/>
      </rPr>
      <t> 16mm</t>
    </r>
    <r>
      <rPr>
        <sz val="11"/>
        <color indexed="10"/>
        <rFont val="宋体"/>
        <charset val="134"/>
      </rPr>
      <t>＜壁厚＜</t>
    </r>
    <r>
      <rPr>
        <sz val="11"/>
        <color indexed="10"/>
        <rFont val="Arial"/>
        <family val="2"/>
        <charset val="134"/>
      </rPr>
      <t>25mm</t>
    </r>
    <r>
      <rPr>
        <sz val="11"/>
        <color indexed="10"/>
        <rFont val="宋体"/>
        <charset val="134"/>
      </rPr>
      <t>：</t>
    </r>
  </si>
  <si>
    <r>
      <rPr>
        <sz val="11"/>
        <color indexed="63"/>
        <rFont val="Arial"/>
        <family val="2"/>
        <charset val="134"/>
      </rPr>
      <t>335 MPa</t>
    </r>
    <r>
      <rPr>
        <sz val="11"/>
        <color indexed="63"/>
        <rFont val="宋体"/>
        <charset val="134"/>
      </rPr>
      <t>屈服点</t>
    </r>
  </si>
  <si>
    <r>
      <rPr>
        <sz val="11"/>
        <color indexed="63"/>
        <rFont val="宋体"/>
        <charset val="134"/>
      </rPr>
      <t>最小拉伸强度</t>
    </r>
    <r>
      <rPr>
        <sz val="11"/>
        <color indexed="63"/>
        <rFont val="Arial"/>
        <family val="2"/>
        <charset val="134"/>
      </rPr>
      <t>490MPa</t>
    </r>
  </si>
  <si>
    <r>
      <rPr>
        <sz val="11"/>
        <color indexed="63"/>
        <rFont val="宋体"/>
        <charset val="134"/>
      </rPr>
      <t>伸长率</t>
    </r>
    <r>
      <rPr>
        <sz val="11"/>
        <color indexed="63"/>
        <rFont val="Arial"/>
        <family val="2"/>
        <charset val="134"/>
      </rPr>
      <t>22 %</t>
    </r>
  </si>
  <si>
    <r>
      <rPr>
        <sz val="11"/>
        <color indexed="63"/>
        <rFont val="Arial"/>
        <family val="2"/>
        <charset val="134"/>
      </rPr>
      <t>145</t>
    </r>
    <r>
      <rPr>
        <sz val="11"/>
        <color indexed="63"/>
        <rFont val="宋体"/>
        <charset val="134"/>
      </rPr>
      <t>硬</t>
    </r>
    <r>
      <rPr>
        <sz val="11"/>
        <color indexed="63"/>
        <rFont val="Arial"/>
        <family val="2"/>
        <charset val="134"/>
      </rPr>
      <t>HB</t>
    </r>
    <r>
      <rPr>
        <sz val="11"/>
        <color indexed="63"/>
        <rFont val="宋体"/>
        <charset val="134"/>
      </rPr>
      <t>度</t>
    </r>
  </si>
  <si>
    <t>化学成分</t>
  </si>
  <si>
    <r>
      <rPr>
        <sz val="11"/>
        <color indexed="63"/>
        <rFont val="Arial"/>
        <family val="2"/>
        <charset val="134"/>
      </rPr>
      <t>C</t>
    </r>
    <r>
      <rPr>
        <sz val="11"/>
        <color indexed="63"/>
        <rFont val="宋体"/>
        <charset val="134"/>
      </rPr>
      <t>最大</t>
    </r>
    <r>
      <rPr>
        <sz val="11"/>
        <color indexed="63"/>
        <rFont val="Arial"/>
        <family val="2"/>
        <charset val="134"/>
      </rPr>
      <t>–&lt; _ 0.22</t>
    </r>
    <r>
      <rPr>
        <sz val="11"/>
        <color indexed="63"/>
        <rFont val="宋体"/>
        <charset val="134"/>
      </rPr>
      <t>。</t>
    </r>
  </si>
  <si>
    <r>
      <rPr>
        <sz val="11"/>
        <color indexed="63"/>
        <rFont val="Arial"/>
        <family val="2"/>
        <charset val="134"/>
      </rPr>
      <t>Si</t>
    </r>
    <r>
      <rPr>
        <sz val="11"/>
        <color indexed="63"/>
        <rFont val="宋体"/>
        <charset val="134"/>
      </rPr>
      <t>最大</t>
    </r>
    <r>
      <rPr>
        <sz val="11"/>
        <color indexed="63"/>
        <rFont val="Arial"/>
        <family val="2"/>
        <charset val="134"/>
      </rPr>
      <t>&lt; _ 0.55</t>
    </r>
    <r>
      <rPr>
        <sz val="11"/>
        <color indexed="63"/>
        <rFont val="宋体"/>
        <charset val="134"/>
      </rPr>
      <t>。</t>
    </r>
  </si>
  <si>
    <r>
      <rPr>
        <sz val="11"/>
        <color indexed="63"/>
        <rFont val="Arial"/>
        <family val="2"/>
        <charset val="134"/>
      </rPr>
      <t>1.20</t>
    </r>
    <r>
      <rPr>
        <sz val="11"/>
        <color indexed="63"/>
        <rFont val="宋体"/>
        <charset val="134"/>
      </rPr>
      <t>＜</t>
    </r>
    <r>
      <rPr>
        <sz val="11"/>
        <color indexed="63"/>
        <rFont val="Arial"/>
        <family val="2"/>
        <charset val="134"/>
      </rPr>
      <t>Mn</t>
    </r>
    <r>
      <rPr>
        <sz val="11"/>
        <color indexed="63"/>
        <rFont val="宋体"/>
        <charset val="134"/>
      </rPr>
      <t>＜</t>
    </r>
    <r>
      <rPr>
        <sz val="11"/>
        <color indexed="63"/>
        <rFont val="Arial"/>
        <family val="2"/>
        <charset val="134"/>
      </rPr>
      <t>_ 1.60</t>
    </r>
  </si>
  <si>
    <r>
      <rPr>
        <sz val="11"/>
        <color indexed="63"/>
        <rFont val="Arial"/>
        <family val="2"/>
        <charset val="134"/>
      </rPr>
      <t>P</t>
    </r>
    <r>
      <rPr>
        <sz val="11"/>
        <color indexed="63"/>
        <rFont val="宋体"/>
        <charset val="134"/>
      </rPr>
      <t>最大</t>
    </r>
    <r>
      <rPr>
        <sz val="11"/>
        <color indexed="63"/>
        <rFont val="Arial"/>
        <family val="2"/>
        <charset val="134"/>
      </rPr>
      <t>–0.040 </t>
    </r>
    <r>
      <rPr>
        <sz val="11"/>
        <color indexed="63"/>
        <rFont val="宋体"/>
        <charset val="134"/>
      </rPr>
      <t>。</t>
    </r>
  </si>
  <si>
    <r>
      <rPr>
        <sz val="11"/>
        <color indexed="63"/>
        <rFont val="Arial"/>
        <family val="2"/>
        <charset val="134"/>
      </rPr>
      <t>0.010</t>
    </r>
    <r>
      <rPr>
        <sz val="11"/>
        <color indexed="63"/>
        <rFont val="宋体"/>
        <charset val="134"/>
      </rPr>
      <t>＜</t>
    </r>
    <r>
      <rPr>
        <sz val="11"/>
        <color indexed="63"/>
        <rFont val="Arial"/>
        <family val="2"/>
        <charset val="134"/>
      </rPr>
      <t>S</t>
    </r>
    <r>
      <rPr>
        <sz val="11"/>
        <color indexed="63"/>
        <rFont val="宋体"/>
        <charset val="134"/>
      </rPr>
      <t>＜</t>
    </r>
    <r>
      <rPr>
        <sz val="11"/>
        <color indexed="63"/>
        <rFont val="Arial"/>
        <family val="2"/>
        <charset val="134"/>
      </rPr>
      <t> 0.030 S</t>
    </r>
    <r>
      <rPr>
        <sz val="11"/>
        <color indexed="63"/>
        <rFont val="宋体"/>
        <charset val="134"/>
      </rPr>
      <t>（</t>
    </r>
    <r>
      <rPr>
        <sz val="11"/>
        <color indexed="63"/>
        <rFont val="Arial"/>
        <family val="2"/>
        <charset val="134"/>
      </rPr>
      <t>S between 0010 and 0.030</t>
    </r>
    <r>
      <rPr>
        <sz val="11"/>
        <color indexed="63"/>
        <rFont val="宋体"/>
        <charset val="134"/>
      </rPr>
      <t>）</t>
    </r>
  </si>
  <si>
    <t>目视检查（每一管）</t>
  </si>
  <si>
    <r>
      <rPr>
        <sz val="11"/>
        <color indexed="63"/>
        <rFont val="Arial"/>
        <family val="2"/>
        <charset val="134"/>
      </rPr>
      <t>·        </t>
    </r>
    <r>
      <rPr>
        <sz val="11"/>
        <color indexed="63"/>
        <rFont val="宋体"/>
        <charset val="134"/>
      </rPr>
      <t>钢管两头油漆成白色的颜色。</t>
    </r>
  </si>
  <si>
    <t xml:space="preserve">     必须塑料帽保护钢管两端</t>
  </si>
  <si>
    <r>
      <rPr>
        <sz val="11"/>
        <color indexed="63"/>
        <rFont val="Arial"/>
        <family val="2"/>
        <charset val="134"/>
      </rPr>
      <t>·        </t>
    </r>
    <r>
      <rPr>
        <sz val="11"/>
        <color indexed="63"/>
        <rFont val="宋体"/>
        <family val="2"/>
        <charset val="134"/>
      </rPr>
      <t>标记在所有管：外径</t>
    </r>
    <r>
      <rPr>
        <sz val="11"/>
        <color indexed="63"/>
        <rFont val="Arial"/>
        <family val="2"/>
        <charset val="134"/>
      </rPr>
      <t xml:space="preserve">+ </t>
    </r>
    <r>
      <rPr>
        <sz val="11"/>
        <color indexed="63"/>
        <rFont val="宋体"/>
        <family val="2"/>
        <charset val="134"/>
      </rPr>
      <t>壁厚</t>
    </r>
    <r>
      <rPr>
        <sz val="11"/>
        <color indexed="63"/>
        <rFont val="Arial"/>
        <family val="2"/>
        <charset val="134"/>
      </rPr>
      <t>+ /</t>
    </r>
    <r>
      <rPr>
        <sz val="11"/>
        <color indexed="63"/>
        <rFont val="宋体"/>
        <family val="2"/>
        <charset val="134"/>
      </rPr>
      <t>等级标准（</t>
    </r>
    <r>
      <rPr>
        <sz val="11"/>
        <color indexed="63"/>
        <rFont val="Arial"/>
        <family val="2"/>
        <charset val="134"/>
      </rPr>
      <t>DIN 1629 ST 52</t>
    </r>
    <r>
      <rPr>
        <sz val="11"/>
        <color indexed="63"/>
        <rFont val="宋体"/>
        <family val="2"/>
        <charset val="134"/>
      </rPr>
      <t>）</t>
    </r>
    <r>
      <rPr>
        <sz val="11"/>
        <color indexed="63"/>
        <rFont val="Arial"/>
        <family val="2"/>
        <charset val="134"/>
      </rPr>
      <t>+</t>
    </r>
    <r>
      <rPr>
        <sz val="11"/>
        <color indexed="63"/>
        <rFont val="宋体"/>
        <family val="2"/>
        <charset val="134"/>
      </rPr>
      <t>热处理编号（炉号）？</t>
    </r>
  </si>
  <si>
    <r>
      <rPr>
        <sz val="11"/>
        <color indexed="63"/>
        <rFont val="Arial"/>
        <family val="2"/>
        <charset val="134"/>
      </rPr>
      <t>·        </t>
    </r>
    <r>
      <rPr>
        <sz val="11"/>
        <color indexed="63"/>
        <rFont val="宋体"/>
        <charset val="134"/>
      </rPr>
      <t xml:space="preserve">每捆放置挂牌，标注每捆重量
</t>
    </r>
  </si>
  <si>
    <t>使用强力带捆绑 (9根强力带）</t>
  </si>
  <si>
    <t xml:space="preserve">管面无毛刺
</t>
  </si>
  <si>
    <t>管表面黑漆</t>
  </si>
  <si>
    <r>
      <rPr>
        <sz val="11"/>
        <color indexed="63"/>
        <rFont val="Arial"/>
        <family val="2"/>
        <charset val="134"/>
      </rPr>
      <t>·        </t>
    </r>
    <r>
      <rPr>
        <sz val="11"/>
        <color indexed="63"/>
        <rFont val="宋体"/>
        <charset val="134"/>
      </rPr>
      <t>数量公差：</t>
    </r>
    <r>
      <rPr>
        <sz val="11"/>
        <color indexed="63"/>
        <rFont val="Arial"/>
        <family val="2"/>
        <charset val="134"/>
      </rPr>
      <t>+ / - 10 %</t>
    </r>
  </si>
  <si>
    <t>尺寸检查（每一管）</t>
  </si>
  <si>
    <r>
      <rPr>
        <sz val="11"/>
        <color indexed="63"/>
        <rFont val="Arial"/>
        <family val="2"/>
        <charset val="134"/>
      </rPr>
      <t>·        </t>
    </r>
    <r>
      <rPr>
        <sz val="11"/>
        <color indexed="63"/>
        <rFont val="宋体"/>
        <charset val="134"/>
      </rPr>
      <t>固定长度</t>
    </r>
    <r>
      <rPr>
        <sz val="11"/>
        <color indexed="63"/>
        <rFont val="Arial"/>
        <family val="2"/>
        <charset val="134"/>
      </rPr>
      <t>5.8 </t>
    </r>
    <r>
      <rPr>
        <sz val="11"/>
        <color indexed="63"/>
        <rFont val="宋体"/>
        <charset val="134"/>
      </rPr>
      <t>米</t>
    </r>
    <r>
      <rPr>
        <sz val="11"/>
        <color indexed="63"/>
        <rFont val="Arial"/>
        <family val="2"/>
        <charset val="134"/>
      </rPr>
      <t>       </t>
    </r>
    <r>
      <rPr>
        <sz val="11"/>
        <color indexed="63"/>
        <rFont val="宋体"/>
        <charset val="134"/>
      </rPr>
      <t>：</t>
    </r>
  </si>
  <si>
    <r>
      <rPr>
        <sz val="11"/>
        <color indexed="63"/>
        <rFont val="Arial"/>
        <family val="2"/>
        <charset val="134"/>
      </rPr>
      <t>·        </t>
    </r>
    <r>
      <rPr>
        <sz val="11"/>
        <color indexed="63"/>
        <rFont val="宋体"/>
        <charset val="134"/>
      </rPr>
      <t>最大翘曲：</t>
    </r>
    <r>
      <rPr>
        <sz val="11"/>
        <color indexed="63"/>
        <rFont val="Arial"/>
        <family val="2"/>
        <charset val="134"/>
      </rPr>
      <t>2</t>
    </r>
    <r>
      <rPr>
        <sz val="11"/>
        <color indexed="63"/>
        <rFont val="宋体"/>
        <charset val="134"/>
      </rPr>
      <t>毫米</t>
    </r>
    <r>
      <rPr>
        <sz val="11"/>
        <color indexed="63"/>
        <rFont val="Arial"/>
        <family val="2"/>
        <charset val="134"/>
      </rPr>
      <t>/</t>
    </r>
    <r>
      <rPr>
        <sz val="11"/>
        <color indexed="63"/>
        <rFont val="宋体"/>
        <charset val="134"/>
      </rPr>
      <t>米</t>
    </r>
  </si>
  <si>
    <t>·        检查外直径（OD）和壁厚度（WT）的每一管。最重要的事情是检查，如果这些尺寸是according to the耐受性。把你在每个维度的特异性耐受性（Pleaserefer to the总是国际标准DIN 1629）。</t>
  </si>
  <si>
    <r>
      <rPr>
        <sz val="11"/>
        <color indexed="63"/>
        <rFont val="Arial"/>
        <family val="2"/>
        <charset val="134"/>
      </rPr>
      <t>DIN 2391</t>
    </r>
    <r>
      <rPr>
        <sz val="11"/>
        <color indexed="63"/>
        <rFont val="宋体"/>
        <charset val="134"/>
      </rPr>
      <t>标准</t>
    </r>
  </si>
  <si>
    <r>
      <rPr>
        <sz val="11"/>
        <color indexed="63"/>
        <rFont val="Arial"/>
        <family val="2"/>
        <charset val="134"/>
      </rPr>
      <t>145HB</t>
    </r>
    <r>
      <rPr>
        <sz val="11"/>
        <color indexed="63"/>
        <rFont val="宋体"/>
        <charset val="134"/>
      </rPr>
      <t>硬度</t>
    </r>
  </si>
  <si>
    <r>
      <rPr>
        <sz val="11"/>
        <color indexed="63"/>
        <rFont val="Arial"/>
        <family val="2"/>
        <charset val="134"/>
      </rPr>
      <t>136hb</t>
    </r>
    <r>
      <rPr>
        <sz val="11"/>
        <color indexed="63"/>
        <rFont val="宋体"/>
        <charset val="134"/>
      </rPr>
      <t>硬度</t>
    </r>
  </si>
  <si>
    <r>
      <rPr>
        <sz val="11"/>
        <color indexed="63"/>
        <rFont val="Arial"/>
        <family val="2"/>
        <charset val="134"/>
      </rPr>
      <t>C</t>
    </r>
    <r>
      <rPr>
        <sz val="11"/>
        <color indexed="63"/>
        <rFont val="宋体"/>
        <charset val="134"/>
      </rPr>
      <t>最大</t>
    </r>
    <r>
      <rPr>
        <sz val="11"/>
        <color indexed="63"/>
        <rFont val="Arial"/>
        <family val="2"/>
        <charset val="134"/>
      </rPr>
      <t>&lt; _ 0.22</t>
    </r>
    <r>
      <rPr>
        <sz val="11"/>
        <color indexed="63"/>
        <rFont val="宋体"/>
        <charset val="134"/>
      </rPr>
      <t>。</t>
    </r>
  </si>
  <si>
    <r>
      <rPr>
        <sz val="11"/>
        <color indexed="63"/>
        <rFont val="Arial"/>
        <family val="2"/>
        <charset val="134"/>
      </rPr>
      <t>1,20 &lt; Mn &lt;_1,60</t>
    </r>
  </si>
  <si>
    <r>
      <rPr>
        <sz val="11"/>
        <color indexed="63"/>
        <rFont val="Arial"/>
        <family val="2"/>
        <charset val="134"/>
      </rPr>
      <t> P</t>
    </r>
    <r>
      <rPr>
        <sz val="11"/>
        <color indexed="63"/>
        <rFont val="宋体"/>
        <charset val="134"/>
      </rPr>
      <t>最大</t>
    </r>
    <r>
      <rPr>
        <sz val="11"/>
        <color indexed="63"/>
        <rFont val="Arial"/>
        <family val="2"/>
        <charset val="134"/>
      </rPr>
      <t>–0.040</t>
    </r>
    <r>
      <rPr>
        <sz val="11"/>
        <color indexed="63"/>
        <rFont val="宋体"/>
        <charset val="134"/>
      </rPr>
      <t>。</t>
    </r>
  </si>
  <si>
    <r>
      <rPr>
        <sz val="11"/>
        <color indexed="63"/>
        <rFont val="Arial"/>
        <family val="2"/>
        <charset val="134"/>
      </rPr>
      <t>0.010</t>
    </r>
    <r>
      <rPr>
        <sz val="11"/>
        <color indexed="63"/>
        <rFont val="宋体"/>
        <charset val="134"/>
      </rPr>
      <t>＜</t>
    </r>
    <r>
      <rPr>
        <sz val="11"/>
        <color indexed="63"/>
        <rFont val="Arial"/>
        <family val="2"/>
        <charset val="134"/>
      </rPr>
      <t>S</t>
    </r>
    <r>
      <rPr>
        <sz val="11"/>
        <color indexed="63"/>
        <rFont val="宋体"/>
        <charset val="134"/>
      </rPr>
      <t> ＜</t>
    </r>
    <r>
      <rPr>
        <sz val="11"/>
        <color indexed="63"/>
        <rFont val="Arial"/>
        <family val="2"/>
        <charset val="134"/>
      </rPr>
      <t xml:space="preserve"> 0.030   </t>
    </r>
    <r>
      <rPr>
        <sz val="11"/>
        <color indexed="63"/>
        <rFont val="宋体"/>
        <charset val="134"/>
      </rPr>
      <t>（</t>
    </r>
    <r>
      <rPr>
        <sz val="11"/>
        <color indexed="63"/>
        <rFont val="Arial"/>
        <family val="2"/>
        <charset val="134"/>
      </rPr>
      <t>S between 0010 and 0.030</t>
    </r>
    <r>
      <rPr>
        <sz val="11"/>
        <color indexed="63"/>
        <rFont val="宋体"/>
        <charset val="134"/>
      </rPr>
      <t>）</t>
    </r>
  </si>
  <si>
    <r>
      <rPr>
        <sz val="11"/>
        <color indexed="63"/>
        <rFont val="Arial"/>
        <family val="2"/>
        <charset val="134"/>
      </rPr>
      <t> </t>
    </r>
    <r>
      <rPr>
        <sz val="11"/>
        <color indexed="63"/>
        <rFont val="宋体"/>
        <charset val="134"/>
      </rPr>
      <t>钢管两头油漆成白色的颜色。</t>
    </r>
  </si>
  <si>
    <t xml:space="preserve"> 必须塑料帽保护钢管两端</t>
  </si>
  <si>
    <r>
      <rPr>
        <sz val="11"/>
        <color indexed="63"/>
        <rFont val="宋体"/>
        <family val="2"/>
        <charset val="134"/>
      </rPr>
      <t>标记在所有管：外径</t>
    </r>
    <r>
      <rPr>
        <sz val="11"/>
        <color indexed="63"/>
        <rFont val="Arial"/>
        <family val="2"/>
        <charset val="134"/>
      </rPr>
      <t xml:space="preserve">+ </t>
    </r>
    <r>
      <rPr>
        <sz val="11"/>
        <color indexed="63"/>
        <rFont val="宋体"/>
        <family val="2"/>
        <charset val="134"/>
      </rPr>
      <t>壁厚</t>
    </r>
    <r>
      <rPr>
        <sz val="11"/>
        <color indexed="63"/>
        <rFont val="Arial"/>
        <family val="2"/>
        <charset val="134"/>
      </rPr>
      <t>+ /</t>
    </r>
    <r>
      <rPr>
        <sz val="11"/>
        <color indexed="63"/>
        <rFont val="宋体"/>
        <family val="2"/>
        <charset val="134"/>
      </rPr>
      <t>等级标准（</t>
    </r>
    <r>
      <rPr>
        <sz val="11"/>
        <color indexed="63"/>
        <rFont val="Arial"/>
        <family val="2"/>
        <charset val="134"/>
      </rPr>
      <t>DIN 1629 ST 52</t>
    </r>
    <r>
      <rPr>
        <sz val="11"/>
        <color indexed="63"/>
        <rFont val="宋体"/>
        <family val="2"/>
        <charset val="134"/>
      </rPr>
      <t>）</t>
    </r>
    <r>
      <rPr>
        <sz val="11"/>
        <color indexed="63"/>
        <rFont val="Arial"/>
        <family val="2"/>
        <charset val="134"/>
      </rPr>
      <t>+</t>
    </r>
    <r>
      <rPr>
        <sz val="11"/>
        <color indexed="63"/>
        <rFont val="宋体"/>
        <family val="2"/>
        <charset val="134"/>
      </rPr>
      <t>热处理编号（炉号）？</t>
    </r>
  </si>
  <si>
    <t>·        固定长度5.8 meters        ：</t>
  </si>
  <si>
    <t>·        最大翘曲：1.2mm /米</t>
  </si>
  <si>
    <t>打包要求：</t>
  </si>
  <si>
    <t>din1629（机械复合管）</t>
  </si>
  <si>
    <t>机械性能试验（热/ result per）</t>
  </si>
  <si>
    <t>如果重量小于16mm。</t>
  </si>
  <si>
    <t> if 16mm＜＜25mm：WT</t>
  </si>
  <si>
    <t>民335 MPa屈服点</t>
  </si>
  <si>
    <t>最小拉伸强度MPa</t>
  </si>
  <si>
    <t>化学成分（测试/ result per热）</t>
  </si>
  <si>
    <t>C–&lt; _ 0.22最大。</t>
  </si>
  <si>
    <t>如果&lt; _ 0.55–最大。</t>
  </si>
  <si>
    <t>＜＜_ 1.20锰（Mn between 20和60英尺）</t>
  </si>
  <si>
    <t>–0040 P最大。</t>
  </si>
  <si>
    <t>0010＜＜ 0030 S（S between 0010 and 0.030）</t>
  </si>
  <si>
    <t>·        画在白色的颜色。</t>
  </si>
  <si>
    <t>所有的技术·        must have塑料帽保护我们的两端，for</t>
  </si>
  <si>
    <t>·        标记在所有管：外径+ WT + /等级标准（DIN 1629 ST 52）+热number</t>
  </si>
  <si>
    <t>·        标签in all包先生，包括束的重量</t>
  </si>
  <si>
    <t>·        强带固定所有包先生</t>
  </si>
  <si>
    <t>我们·        不锈管表面</t>
  </si>
  <si>
    <t>我们·        黑漆管表面</t>
  </si>
  <si>
    <t>·        量耐受性：+ / - 10 %</t>
  </si>
  <si>
    <t>我        </t>
  </si>
  <si>
    <t>·        最大翘曲：毫米/米</t>
  </si>
  <si>
    <t>DIN 2391（管机械拉丝）</t>
  </si>
  <si>
    <t>如果WT &lt; = 16mm。</t>
  </si>
  <si>
    <t>民136hb硬度</t>
  </si>
  <si>
    <t>·        all items shall be平原的结局</t>
  </si>
  <si>
    <t>DIN1629 (Tubo Mecanico Laminado)</t>
  </si>
  <si>
    <t>MECHANICAL PROPERTIES (test / result per heat)</t>
  </si>
  <si>
    <t>IF WT &lt; 16mm:</t>
  </si>
  <si>
    <r>
      <rPr>
        <sz val="10"/>
        <color indexed="8"/>
        <rFont val="Symbol"/>
        <family val="1"/>
        <charset val="2"/>
      </rPr>
      <t>·</t>
    </r>
    <r>
      <rPr>
        <sz val="7"/>
        <color indexed="8"/>
        <rFont val="Times New Roman"/>
        <family val="1"/>
        <charset val="134"/>
      </rPr>
      <t xml:space="preserve">         </t>
    </r>
    <r>
      <rPr>
        <sz val="10.5"/>
        <color indexed="8"/>
        <rFont val="Arial"/>
        <family val="2"/>
        <charset val="134"/>
      </rPr>
      <t xml:space="preserve">Yield Point Min 345 MPa </t>
    </r>
  </si>
  <si>
    <r>
      <rPr>
        <sz val="10"/>
        <color indexed="8"/>
        <rFont val="Symbol"/>
        <family val="1"/>
        <charset val="2"/>
      </rPr>
      <t>·</t>
    </r>
    <r>
      <rPr>
        <sz val="7"/>
        <color indexed="8"/>
        <rFont val="Times New Roman"/>
        <family val="1"/>
        <charset val="134"/>
      </rPr>
      <t xml:space="preserve">         </t>
    </r>
    <r>
      <rPr>
        <sz val="10.5"/>
        <color indexed="8"/>
        <rFont val="Arial"/>
        <family val="2"/>
        <charset val="134"/>
      </rPr>
      <t xml:space="preserve">Tensile strength Min 510 MPa </t>
    </r>
  </si>
  <si>
    <t xml:space="preserve">Elongation Min 22% </t>
  </si>
  <si>
    <t>Hardness Min 145 HB</t>
  </si>
  <si>
    <t> IF 16mm &lt; WT &lt; 25mm:</t>
  </si>
  <si>
    <t xml:space="preserve">Yield Point Min 335 MPa </t>
  </si>
  <si>
    <t xml:space="preserve">Tensile strength Min 490 MPa </t>
  </si>
  <si>
    <t>CHEMICAL COMPOSITION (test / result per heat)</t>
  </si>
  <si>
    <t xml:space="preserve">C – Max.&lt;_ 0,22 </t>
  </si>
  <si>
    <t>Si – Max.&lt;_ 0,55</t>
  </si>
  <si>
    <t>1,20 &lt; Mn &lt;_1,60 (Mn between 1,20 and 1,60)</t>
  </si>
  <si>
    <t>P – Máx. 0,040</t>
  </si>
  <si>
    <t>0,010 &lt; S &lt; 0,030 (S between 0,010 and 0,030)</t>
  </si>
  <si>
    <t>VISUAL CHECKING (every single pipe)</t>
  </si>
  <si>
    <r>
      <rPr>
        <sz val="11"/>
        <color indexed="8"/>
        <rFont val="Symbol"/>
        <family val="1"/>
        <charset val="2"/>
      </rPr>
      <t>·</t>
    </r>
    <r>
      <rPr>
        <sz val="7"/>
        <color indexed="8"/>
        <rFont val="Times New Roman"/>
        <family val="1"/>
        <charset val="134"/>
      </rPr>
      <t xml:space="preserve">         </t>
    </r>
    <r>
      <rPr>
        <sz val="10.5"/>
        <color indexed="8"/>
        <rFont val="Arial"/>
        <family val="2"/>
        <charset val="134"/>
      </rPr>
      <t>ENDS PAINTED IN WHITE COLOR</t>
    </r>
  </si>
  <si>
    <r>
      <rPr>
        <sz val="11"/>
        <color indexed="8"/>
        <rFont val="Symbol"/>
        <family val="1"/>
        <charset val="2"/>
      </rPr>
      <t>·</t>
    </r>
    <r>
      <rPr>
        <sz val="7"/>
        <color indexed="8"/>
        <rFont val="Times New Roman"/>
        <family val="1"/>
        <charset val="134"/>
      </rPr>
      <t xml:space="preserve">         </t>
    </r>
    <r>
      <rPr>
        <sz val="10.5"/>
        <color indexed="8"/>
        <rFont val="Arial"/>
        <family val="2"/>
        <charset val="134"/>
      </rPr>
      <t>ALL PIPES MUST HAVE PLASTIC CAPS ON BOTH ENDS, FOR PROTECTION</t>
    </r>
  </si>
  <si>
    <r>
      <rPr>
        <sz val="11"/>
        <color indexed="8"/>
        <rFont val="Symbol"/>
        <family val="1"/>
        <charset val="2"/>
      </rPr>
      <t>·</t>
    </r>
    <r>
      <rPr>
        <sz val="7"/>
        <color indexed="8"/>
        <rFont val="Times New Roman"/>
        <family val="1"/>
        <charset val="134"/>
      </rPr>
      <t xml:space="preserve">         </t>
    </r>
    <r>
      <rPr>
        <sz val="10.5"/>
        <color indexed="8"/>
        <rFont val="Arial"/>
        <family val="2"/>
        <charset val="134"/>
      </rPr>
      <t>MARKING IN ALL PIPES: OD + WT + STANDARD / GRADE (DIN 1629 ST 52) + HEAT NUMBER</t>
    </r>
  </si>
  <si>
    <r>
      <rPr>
        <sz val="11"/>
        <color indexed="63"/>
        <rFont val="Arial"/>
        <family val="2"/>
        <charset val="134"/>
      </rPr>
      <t>·        </t>
    </r>
    <r>
      <rPr>
        <sz val="11"/>
        <color indexed="63"/>
        <rFont val="宋体"/>
        <charset val="134"/>
      </rPr>
      <t>标记在所有管：外径</t>
    </r>
    <r>
      <rPr>
        <sz val="11"/>
        <color indexed="63"/>
        <rFont val="Arial"/>
        <family val="2"/>
        <charset val="134"/>
      </rPr>
      <t xml:space="preserve">+ </t>
    </r>
    <r>
      <rPr>
        <sz val="11"/>
        <color indexed="63"/>
        <rFont val="宋体"/>
        <charset val="134"/>
      </rPr>
      <t>壁厚</t>
    </r>
    <r>
      <rPr>
        <sz val="11"/>
        <color indexed="63"/>
        <rFont val="Arial"/>
        <family val="2"/>
        <charset val="134"/>
      </rPr>
      <t>+ /</t>
    </r>
    <r>
      <rPr>
        <sz val="11"/>
        <color indexed="63"/>
        <rFont val="宋体"/>
        <charset val="134"/>
      </rPr>
      <t>等级标准（</t>
    </r>
    <r>
      <rPr>
        <sz val="11"/>
        <color indexed="63"/>
        <rFont val="Arial"/>
        <family val="2"/>
        <charset val="134"/>
      </rPr>
      <t>DIN 1629 ST 52</t>
    </r>
    <r>
      <rPr>
        <sz val="11"/>
        <color indexed="63"/>
        <rFont val="宋体"/>
        <charset val="134"/>
      </rPr>
      <t>）</t>
    </r>
    <r>
      <rPr>
        <sz val="11"/>
        <color indexed="63"/>
        <rFont val="Arial"/>
        <family val="2"/>
        <charset val="134"/>
      </rPr>
      <t>+</t>
    </r>
    <r>
      <rPr>
        <sz val="11"/>
        <color indexed="63"/>
        <rFont val="宋体"/>
        <charset val="134"/>
      </rPr>
      <t>热处理？</t>
    </r>
  </si>
  <si>
    <r>
      <rPr>
        <sz val="11"/>
        <color indexed="8"/>
        <rFont val="Symbol"/>
        <family val="1"/>
        <charset val="2"/>
      </rPr>
      <t>·</t>
    </r>
    <r>
      <rPr>
        <sz val="7"/>
        <color indexed="8"/>
        <rFont val="Times New Roman"/>
        <family val="1"/>
        <charset val="134"/>
      </rPr>
      <t xml:space="preserve">         </t>
    </r>
    <r>
      <rPr>
        <sz val="10.5"/>
        <color indexed="8"/>
        <rFont val="Arial"/>
        <family val="2"/>
        <charset val="134"/>
      </rPr>
      <t>TAGS IN ALL BUNDLES, INCLUDING BUNDLE WEIGHT</t>
    </r>
  </si>
  <si>
    <r>
      <rPr>
        <sz val="11"/>
        <color indexed="8"/>
        <rFont val="Symbol"/>
        <family val="1"/>
        <charset val="2"/>
      </rPr>
      <t>·</t>
    </r>
    <r>
      <rPr>
        <sz val="7"/>
        <color indexed="8"/>
        <rFont val="Times New Roman"/>
        <family val="1"/>
        <charset val="134"/>
      </rPr>
      <t xml:space="preserve">         </t>
    </r>
    <r>
      <rPr>
        <sz val="10.5"/>
        <color indexed="8"/>
        <rFont val="Arial"/>
        <family val="2"/>
        <charset val="134"/>
      </rPr>
      <t>STRONG BELTS FIXING ALL BUNDLES</t>
    </r>
  </si>
  <si>
    <r>
      <rPr>
        <sz val="11"/>
        <color indexed="8"/>
        <rFont val="Symbol"/>
        <family val="1"/>
        <charset val="2"/>
      </rPr>
      <t>·</t>
    </r>
    <r>
      <rPr>
        <sz val="7"/>
        <color indexed="8"/>
        <rFont val="Times New Roman"/>
        <family val="1"/>
        <charset val="134"/>
      </rPr>
      <t xml:space="preserve">         </t>
    </r>
    <r>
      <rPr>
        <sz val="10.5"/>
        <color indexed="8"/>
        <rFont val="Arial"/>
        <family val="2"/>
        <charset val="134"/>
      </rPr>
      <t>NO RUST ON PIPES’ SURFACE</t>
    </r>
  </si>
  <si>
    <r>
      <rPr>
        <sz val="11"/>
        <color indexed="8"/>
        <rFont val="Symbol"/>
        <family val="1"/>
        <charset val="2"/>
      </rPr>
      <t>·</t>
    </r>
    <r>
      <rPr>
        <sz val="7"/>
        <color indexed="8"/>
        <rFont val="Times New Roman"/>
        <family val="1"/>
        <charset val="134"/>
      </rPr>
      <t xml:space="preserve">         </t>
    </r>
    <r>
      <rPr>
        <sz val="10.5"/>
        <color indexed="8"/>
        <rFont val="Arial"/>
        <family val="2"/>
        <charset val="134"/>
      </rPr>
      <t>BLACK PAINT ON PIPES’ SURFACE</t>
    </r>
  </si>
  <si>
    <r>
      <rPr>
        <sz val="11"/>
        <color indexed="8"/>
        <rFont val="Symbol"/>
        <family val="1"/>
        <charset val="2"/>
      </rPr>
      <t>·</t>
    </r>
    <r>
      <rPr>
        <sz val="7"/>
        <color indexed="8"/>
        <rFont val="Times New Roman"/>
        <family val="1"/>
        <charset val="134"/>
      </rPr>
      <t xml:space="preserve">         </t>
    </r>
    <r>
      <rPr>
        <sz val="10.5"/>
        <color indexed="8"/>
        <rFont val="Arial"/>
        <family val="2"/>
        <charset val="134"/>
      </rPr>
      <t>QUANTITY TOLERANCE: +/- 10%</t>
    </r>
  </si>
  <si>
    <t>-        </t>
  </si>
  <si>
    <t>DIMENSIONAL CHECKING (every single pipe)</t>
  </si>
  <si>
    <r>
      <rPr>
        <sz val="11"/>
        <color indexed="8"/>
        <rFont val="Symbol"/>
        <family val="1"/>
        <charset val="2"/>
      </rPr>
      <t>·</t>
    </r>
    <r>
      <rPr>
        <sz val="7"/>
        <color indexed="8"/>
        <rFont val="Times New Roman"/>
        <family val="1"/>
        <charset val="134"/>
      </rPr>
      <t xml:space="preserve">         </t>
    </r>
    <r>
      <rPr>
        <sz val="10.5"/>
        <color indexed="8"/>
        <rFont val="Arial"/>
        <family val="2"/>
        <charset val="134"/>
      </rPr>
      <t xml:space="preserve">FIXED LENGTH: 5,8 METERS         </t>
    </r>
  </si>
  <si>
    <r>
      <rPr>
        <sz val="11"/>
        <color indexed="8"/>
        <rFont val="Symbol"/>
        <family val="1"/>
        <charset val="2"/>
      </rPr>
      <t>·</t>
    </r>
    <r>
      <rPr>
        <sz val="7"/>
        <color indexed="8"/>
        <rFont val="Times New Roman"/>
        <family val="1"/>
        <charset val="134"/>
      </rPr>
      <t xml:space="preserve">         </t>
    </r>
    <r>
      <rPr>
        <sz val="10.5"/>
        <color indexed="8"/>
        <rFont val="Arial"/>
        <family val="2"/>
        <charset val="134"/>
      </rPr>
      <t>MAXIMUM WARPAGE: 2mm / meter</t>
    </r>
  </si>
  <si>
    <r>
      <rPr>
        <sz val="11"/>
        <color indexed="8"/>
        <rFont val="Symbol"/>
        <family val="1"/>
        <charset val="2"/>
      </rPr>
      <t>·</t>
    </r>
    <r>
      <rPr>
        <sz val="7"/>
        <color indexed="8"/>
        <rFont val="Times New Roman"/>
        <family val="1"/>
        <charset val="134"/>
      </rPr>
      <t xml:space="preserve">         </t>
    </r>
    <r>
      <rPr>
        <sz val="10.5"/>
        <color indexed="8"/>
        <rFont val="Arial"/>
        <family val="2"/>
        <charset val="134"/>
      </rPr>
      <t>CHECK OUTSIDE DIAMETER (OD) AND WALL THICKNESS (WT) OF EVERY SINGLE PIPE. THE MOST IMPORTANT THING IS TO CHECK IF THESE DIMENSIONS ARE ACCORDING TO THE TOLERANCE. EACH DIMENSION RANGE HAS A SPECIFIC TOLERANCE (PLEASE ALWAYS REFER TO THE INTERNATIONAL STANDARD DIN 1629).</t>
    </r>
  </si>
  <si>
    <t>DIN 2391 (Tubo Mecanico Trefilado)</t>
  </si>
  <si>
    <t>IF WT &lt;= 16mm:</t>
  </si>
  <si>
    <t>Hardness Min 136HB</t>
  </si>
  <si>
    <r>
      <rPr>
        <sz val="11"/>
        <color indexed="8"/>
        <rFont val="Symbol"/>
        <family val="1"/>
        <charset val="2"/>
      </rPr>
      <t>·</t>
    </r>
    <r>
      <rPr>
        <sz val="7"/>
        <color indexed="8"/>
        <rFont val="Times New Roman"/>
        <family val="1"/>
        <charset val="134"/>
      </rPr>
      <t xml:space="preserve">         </t>
    </r>
    <r>
      <rPr>
        <sz val="10.5"/>
        <color indexed="8"/>
        <rFont val="Arial"/>
        <family val="2"/>
        <charset val="134"/>
      </rPr>
      <t>All items shall be plain end</t>
    </r>
  </si>
  <si>
    <r>
      <rPr>
        <sz val="11"/>
        <color indexed="8"/>
        <rFont val="Symbol"/>
        <family val="1"/>
        <charset val="2"/>
      </rPr>
      <t>·</t>
    </r>
    <r>
      <rPr>
        <sz val="7"/>
        <color indexed="8"/>
        <rFont val="Times New Roman"/>
        <family val="1"/>
        <charset val="134"/>
      </rPr>
      <t xml:space="preserve">         </t>
    </r>
    <r>
      <rPr>
        <sz val="10.5"/>
        <color indexed="8"/>
        <rFont val="Arial"/>
        <family val="2"/>
        <charset val="134"/>
      </rPr>
      <t>MAXIMUM WARPAGE: 1.2mm / meter</t>
    </r>
  </si>
</sst>
</file>

<file path=xl/styles.xml><?xml version="1.0" encoding="utf-8"?>
<styleSheet xmlns="http://schemas.openxmlformats.org/spreadsheetml/2006/main">
  <numFmts count="5">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 numFmtId="176" formatCode="0.00_ "/>
  </numFmts>
  <fonts count="22">
    <font>
      <sz val="11"/>
      <color indexed="8"/>
      <name val="宋体"/>
      <charset val="134"/>
    </font>
    <font>
      <b/>
      <u/>
      <sz val="10.5"/>
      <color indexed="10"/>
      <name val="Arial"/>
      <family val="2"/>
      <charset val="134"/>
    </font>
    <font>
      <b/>
      <sz val="10.5"/>
      <color indexed="8"/>
      <name val="Arial"/>
      <family val="2"/>
      <charset val="134"/>
    </font>
    <font>
      <b/>
      <u/>
      <sz val="10.5"/>
      <color indexed="8"/>
      <name val="Arial"/>
      <family val="2"/>
      <charset val="134"/>
    </font>
    <font>
      <sz val="10.5"/>
      <color indexed="8"/>
      <name val="Arial"/>
      <family val="2"/>
      <charset val="134"/>
    </font>
    <font>
      <sz val="10"/>
      <color indexed="8"/>
      <name val="Symbol"/>
      <family val="1"/>
      <charset val="2"/>
    </font>
    <font>
      <sz val="11"/>
      <color indexed="8"/>
      <name val="Symbol"/>
      <family val="1"/>
      <charset val="2"/>
    </font>
    <font>
      <sz val="11"/>
      <color indexed="56"/>
      <name val="Calibri"/>
      <family val="2"/>
      <charset val="134"/>
    </font>
    <font>
      <sz val="11"/>
      <color indexed="63"/>
      <name val="Arial"/>
      <family val="2"/>
      <charset val="134"/>
    </font>
    <font>
      <sz val="11"/>
      <color indexed="63"/>
      <name val="宋体"/>
      <charset val="134"/>
    </font>
    <font>
      <sz val="11"/>
      <color indexed="10"/>
      <name val="Arial"/>
      <family val="2"/>
      <charset val="134"/>
    </font>
    <font>
      <sz val="22"/>
      <color indexed="8"/>
      <name val="宋体"/>
      <charset val="134"/>
    </font>
    <font>
      <sz val="8"/>
      <color indexed="62"/>
      <name val="宋体"/>
      <charset val="134"/>
    </font>
    <font>
      <sz val="9"/>
      <color indexed="8"/>
      <name val="宋体"/>
      <charset val="134"/>
    </font>
    <font>
      <b/>
      <sz val="11"/>
      <color indexed="62"/>
      <name val="宋体"/>
      <charset val="134"/>
    </font>
    <font>
      <sz val="11"/>
      <color indexed="62"/>
      <name val="宋体"/>
      <charset val="134"/>
    </font>
    <font>
      <sz val="8"/>
      <color indexed="8"/>
      <name val="宋体"/>
      <charset val="134"/>
    </font>
    <font>
      <sz val="11"/>
      <color indexed="62"/>
      <name val="Calibri"/>
      <family val="2"/>
      <charset val="134"/>
    </font>
    <font>
      <sz val="11"/>
      <color indexed="63"/>
      <name val="宋体"/>
      <family val="2"/>
      <charset val="134"/>
    </font>
    <font>
      <sz val="18"/>
      <color indexed="8"/>
      <name val="宋体"/>
      <charset val="134"/>
    </font>
    <font>
      <sz val="11"/>
      <color indexed="10"/>
      <name val="宋体"/>
      <charset val="134"/>
    </font>
    <font>
      <sz val="7"/>
      <color indexed="8"/>
      <name val="Times New Roman"/>
      <family val="1"/>
      <charset val="134"/>
    </font>
  </fonts>
  <fills count="9">
    <fill>
      <patternFill patternType="none"/>
    </fill>
    <fill>
      <patternFill patternType="gray125"/>
    </fill>
    <fill>
      <patternFill patternType="solid">
        <fgColor indexed="51"/>
        <bgColor indexed="64"/>
      </patternFill>
    </fill>
    <fill>
      <patternFill patternType="solid">
        <fgColor indexed="13"/>
        <bgColor indexed="64"/>
      </patternFill>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indexed="52"/>
        <bgColor indexed="64"/>
      </patternFill>
    </fill>
    <fill>
      <patternFill patternType="solid">
        <fgColor indexed="53"/>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cellStyleXfs>
  <cellXfs count="64">
    <xf numFmtId="0" fontId="0" fillId="0" borderId="0" xfId="0">
      <alignment vertical="center"/>
    </xf>
    <xf numFmtId="0" fontId="1" fillId="0" borderId="0" xfId="0" applyFont="1">
      <alignment vertical="center"/>
    </xf>
    <xf numFmtId="0" fontId="0" fillId="0" borderId="0" xfId="0" applyAlignment="1">
      <alignment horizontal="center" vertical="center"/>
    </xf>
    <xf numFmtId="176" fontId="0" fillId="0" borderId="0" xfId="0" applyNumberFormat="1" applyAlignment="1">
      <alignment horizontal="center"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Alignment="1">
      <alignment horizontal="left" vertical="center" indent="1"/>
    </xf>
    <xf numFmtId="0" fontId="0" fillId="0" borderId="0" xfId="0" applyAlignment="1">
      <alignment horizontal="left" vertical="center" indent="1"/>
    </xf>
    <xf numFmtId="0" fontId="4" fillId="0" borderId="0" xfId="0" applyFont="1" applyAlignment="1">
      <alignment horizontal="left" vertical="center" indent="1"/>
    </xf>
    <xf numFmtId="0" fontId="6" fillId="0" borderId="0" xfId="0" applyFont="1" applyAlignment="1">
      <alignment horizontal="left" vertical="center" indent="1"/>
    </xf>
    <xf numFmtId="0" fontId="6" fillId="0" borderId="0" xfId="0" applyFont="1" applyAlignment="1">
      <alignment horizontal="center" vertical="center" wrapText="1"/>
    </xf>
    <xf numFmtId="0" fontId="7" fillId="0" borderId="0" xfId="0" applyFont="1">
      <alignment vertical="center"/>
    </xf>
    <xf numFmtId="0" fontId="8" fillId="2" borderId="0" xfId="0" applyFont="1" applyFill="1" applyAlignment="1">
      <alignment vertical="center" wrapText="1"/>
    </xf>
    <xf numFmtId="0" fontId="8" fillId="0" borderId="0" xfId="0" applyFont="1" applyAlignment="1">
      <alignment vertical="center" wrapText="1"/>
    </xf>
    <xf numFmtId="0" fontId="9" fillId="3" borderId="0" xfId="0" applyFont="1" applyFill="1" applyAlignment="1">
      <alignment vertical="center" wrapText="1"/>
    </xf>
    <xf numFmtId="0" fontId="10" fillId="0" borderId="0" xfId="0" applyFont="1" applyAlignment="1">
      <alignment vertical="center" wrapText="1"/>
    </xf>
    <xf numFmtId="0" fontId="8" fillId="3" borderId="0" xfId="0" applyFont="1" applyFill="1" applyAlignment="1">
      <alignment vertical="center" wrapText="1"/>
    </xf>
    <xf numFmtId="0" fontId="9" fillId="0" borderId="0" xfId="0" applyFont="1" applyAlignment="1">
      <alignment vertical="center" wrapText="1"/>
    </xf>
    <xf numFmtId="0" fontId="0" fillId="0" borderId="0" xfId="0" applyAlignment="1">
      <alignment vertical="center" wrapText="1"/>
    </xf>
    <xf numFmtId="0" fontId="8" fillId="0" borderId="0" xfId="0" applyFont="1" applyFill="1" applyAlignment="1">
      <alignment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0" fillId="0" borderId="2" xfId="0" applyBorder="1" applyAlignment="1">
      <alignment horizontal="center" vertical="center" wrapText="1"/>
    </xf>
    <xf numFmtId="0" fontId="12" fillId="4" borderId="3" xfId="0" applyFont="1" applyFill="1" applyBorder="1" applyAlignment="1">
      <alignment horizontal="center" vertical="center" wrapText="1"/>
    </xf>
    <xf numFmtId="0" fontId="13" fillId="5" borderId="3" xfId="0" applyFont="1" applyFill="1" applyBorder="1" applyAlignment="1">
      <alignment horizontal="center" vertical="center" wrapText="1"/>
    </xf>
    <xf numFmtId="176" fontId="13" fillId="5" borderId="3" xfId="0" applyNumberFormat="1" applyFont="1" applyFill="1" applyBorder="1" applyAlignment="1">
      <alignment horizontal="center" vertical="center"/>
    </xf>
    <xf numFmtId="176" fontId="13" fillId="5" borderId="3" xfId="0" applyNumberFormat="1" applyFont="1" applyFill="1" applyBorder="1" applyAlignment="1">
      <alignment horizontal="center" vertical="center" wrapText="1"/>
    </xf>
    <xf numFmtId="0" fontId="0" fillId="0" borderId="4" xfId="0" applyBorder="1" applyAlignment="1">
      <alignment horizontal="center" vertical="center" wrapText="1"/>
    </xf>
    <xf numFmtId="0" fontId="14" fillId="3" borderId="5" xfId="0" applyFont="1" applyFill="1" applyBorder="1" applyAlignment="1">
      <alignment horizontal="center"/>
    </xf>
    <xf numFmtId="0" fontId="14" fillId="3" borderId="6" xfId="0" applyFont="1" applyFill="1" applyBorder="1" applyAlignment="1">
      <alignment horizontal="center"/>
    </xf>
    <xf numFmtId="0" fontId="14" fillId="3" borderId="7" xfId="0" applyFont="1" applyFill="1" applyBorder="1" applyAlignment="1">
      <alignment horizontal="center"/>
    </xf>
    <xf numFmtId="0" fontId="13" fillId="5" borderId="3" xfId="0" applyFont="1" applyFill="1" applyBorder="1" applyAlignment="1">
      <alignment horizontal="center" vertical="center"/>
    </xf>
    <xf numFmtId="0" fontId="0" fillId="0" borderId="3" xfId="0" applyBorder="1" applyAlignment="1">
      <alignment horizontal="center" vertical="center"/>
    </xf>
    <xf numFmtId="0" fontId="15" fillId="0" borderId="3" xfId="0" applyFont="1" applyBorder="1" applyAlignment="1">
      <alignment horizontal="center"/>
    </xf>
    <xf numFmtId="176" fontId="0" fillId="0" borderId="3" xfId="0" applyNumberFormat="1" applyBorder="1" applyAlignment="1">
      <alignment horizontal="center" vertical="center"/>
    </xf>
    <xf numFmtId="0" fontId="15" fillId="6" borderId="3" xfId="0" applyFont="1" applyFill="1" applyBorder="1" applyAlignment="1">
      <alignment horizontal="center"/>
    </xf>
    <xf numFmtId="0" fontId="0" fillId="0" borderId="5" xfId="0" applyBorder="1" applyAlignment="1">
      <alignment horizontal="center" vertical="center"/>
    </xf>
    <xf numFmtId="0" fontId="0" fillId="0" borderId="6" xfId="0" applyBorder="1" applyAlignment="1">
      <alignment horizontal="center" vertical="center"/>
    </xf>
    <xf numFmtId="0" fontId="16" fillId="2" borderId="3" xfId="0" applyFont="1" applyFill="1" applyBorder="1" applyAlignment="1">
      <alignment horizontal="center" vertical="center" wrapText="1"/>
    </xf>
    <xf numFmtId="0" fontId="16" fillId="7" borderId="3" xfId="0" applyFont="1" applyFill="1" applyBorder="1" applyAlignment="1">
      <alignment horizontal="center" vertical="center" wrapText="1"/>
    </xf>
    <xf numFmtId="0" fontId="16" fillId="8" borderId="3" xfId="0" applyFont="1" applyFill="1" applyBorder="1" applyAlignment="1">
      <alignment horizontal="center" vertical="center" wrapText="1"/>
    </xf>
    <xf numFmtId="0" fontId="16" fillId="2" borderId="3" xfId="0" applyFont="1" applyFill="1" applyBorder="1" applyAlignment="1">
      <alignment horizontal="center" vertical="center"/>
    </xf>
    <xf numFmtId="0" fontId="16" fillId="7" borderId="3" xfId="0" applyFont="1" applyFill="1" applyBorder="1" applyAlignment="1">
      <alignment horizontal="center" vertical="center"/>
    </xf>
    <xf numFmtId="0" fontId="16" fillId="8" borderId="3" xfId="0" applyFont="1" applyFill="1" applyBorder="1" applyAlignment="1">
      <alignment horizontal="center" vertical="center"/>
    </xf>
    <xf numFmtId="0" fontId="0" fillId="0" borderId="7" xfId="0" applyBorder="1" applyAlignment="1">
      <alignment horizontal="center" vertical="center"/>
    </xf>
    <xf numFmtId="0" fontId="15" fillId="3" borderId="3" xfId="0" applyFont="1" applyFill="1" applyBorder="1" applyAlignment="1">
      <alignment horizontal="center"/>
    </xf>
    <xf numFmtId="0" fontId="17" fillId="0" borderId="3" xfId="0" applyFont="1" applyBorder="1" applyAlignment="1">
      <alignment horizontal="center" vertical="center"/>
    </xf>
    <xf numFmtId="0" fontId="1" fillId="0" borderId="0" xfId="0" applyFont="1" applyAlignment="1">
      <alignment horizontal="center" vertical="center"/>
    </xf>
    <xf numFmtId="0" fontId="8" fillId="2" borderId="0" xfId="0" applyFont="1" applyFill="1" applyAlignment="1">
      <alignment vertical="center"/>
    </xf>
    <xf numFmtId="0" fontId="0" fillId="2" borderId="0" xfId="0" applyFill="1">
      <alignment vertical="center"/>
    </xf>
    <xf numFmtId="0" fontId="8" fillId="0" borderId="0" xfId="0" applyFont="1" applyAlignment="1">
      <alignment vertical="center"/>
    </xf>
    <xf numFmtId="0" fontId="9" fillId="3" borderId="0" xfId="0" applyFont="1" applyFill="1" applyAlignment="1">
      <alignment vertical="center"/>
    </xf>
    <xf numFmtId="0" fontId="0" fillId="3" borderId="0" xfId="0" applyFill="1">
      <alignment vertical="center"/>
    </xf>
    <xf numFmtId="0" fontId="10" fillId="0" borderId="0" xfId="0" applyFont="1" applyAlignment="1">
      <alignment vertical="center"/>
    </xf>
    <xf numFmtId="0" fontId="0" fillId="3" borderId="0" xfId="0" applyFill="1" applyAlignment="1">
      <alignment horizontal="center" vertical="center"/>
    </xf>
    <xf numFmtId="0" fontId="8" fillId="3" borderId="0" xfId="0" applyFont="1" applyFill="1" applyAlignment="1">
      <alignment vertical="center"/>
    </xf>
    <xf numFmtId="0" fontId="9" fillId="0" borderId="0" xfId="0" applyFont="1" applyAlignment="1">
      <alignment vertical="center"/>
    </xf>
    <xf numFmtId="0" fontId="0" fillId="0" borderId="0" xfId="0" applyAlignment="1">
      <alignment vertical="center"/>
    </xf>
    <xf numFmtId="0" fontId="8" fillId="0" borderId="0" xfId="0" applyFont="1" applyAlignment="1">
      <alignment horizontal="center" vertical="center" wrapText="1"/>
    </xf>
    <xf numFmtId="0" fontId="0" fillId="2" borderId="0" xfId="0" applyFill="1" applyAlignment="1">
      <alignment horizontal="center" vertical="center"/>
    </xf>
    <xf numFmtId="0" fontId="8" fillId="0" borderId="0" xfId="0" applyFont="1" applyFill="1" applyAlignment="1">
      <alignment vertical="center"/>
    </xf>
    <xf numFmtId="0" fontId="18" fillId="0" borderId="0" xfId="0" applyFont="1" applyAlignment="1">
      <alignment vertical="center"/>
    </xf>
    <xf numFmtId="0" fontId="19" fillId="8" borderId="0" xfId="0" applyFont="1" applyFill="1" applyAlignment="1">
      <alignment horizontal="center" vertical="center"/>
    </xf>
  </cellXfs>
  <cellStyles count="6">
    <cellStyle name="常规" xfId="0" builtinId="0"/>
    <cellStyle name="千位分隔" xfId="1" builtinId="3"/>
    <cellStyle name="货币" xfId="2" builtinId="4"/>
    <cellStyle name="千位分隔[0]" xfId="3" builtinId="6"/>
    <cellStyle name="百分比" xfId="4" builtinId="5"/>
    <cellStyle name="货币[0]" xfId="5" builtinId="7"/>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K174"/>
  <sheetViews>
    <sheetView tabSelected="1" topLeftCell="A155" workbookViewId="0">
      <selection activeCell="M9" sqref="M8:M9"/>
    </sheetView>
  </sheetViews>
  <sheetFormatPr defaultColWidth="9" defaultRowHeight="13.5"/>
  <cols>
    <col min="1" max="1" width="2.875" style="2" customWidth="1"/>
    <col min="2" max="2" width="13.25" style="2" customWidth="1"/>
    <col min="3" max="3" width="8.75" style="2" customWidth="1"/>
    <col min="4" max="4" width="8.625" style="2" customWidth="1"/>
    <col min="5" max="5" width="6.375" style="2" customWidth="1"/>
    <col min="6" max="6" width="6" style="2" customWidth="1"/>
    <col min="7" max="7" width="7.625" style="3" customWidth="1"/>
    <col min="8" max="8" width="10" style="3" customWidth="1"/>
    <col min="9" max="9" width="10.875" style="2" hidden="1" customWidth="1"/>
    <col min="10" max="10" width="10.75" style="2" customWidth="1"/>
    <col min="11" max="11" width="0.125" style="2" customWidth="1"/>
    <col min="12" max="16384" width="9" style="2"/>
  </cols>
  <sheetData>
    <row r="1" ht="54" customHeight="1" spans="1:10">
      <c r="A1" s="21" t="s">
        <v>0</v>
      </c>
      <c r="B1" s="22"/>
      <c r="C1" s="22"/>
      <c r="D1" s="22"/>
      <c r="E1" s="22"/>
      <c r="F1" s="22"/>
      <c r="G1" s="22"/>
      <c r="H1" s="22"/>
      <c r="I1" s="22"/>
      <c r="J1" s="22"/>
    </row>
    <row r="2" ht="22.5" customHeight="1" spans="1:11">
      <c r="A2" s="23" t="s">
        <v>1</v>
      </c>
      <c r="B2" s="24" t="s">
        <v>2</v>
      </c>
      <c r="C2" s="24" t="s">
        <v>3</v>
      </c>
      <c r="D2" s="24" t="s">
        <v>4</v>
      </c>
      <c r="E2" s="25" t="s">
        <v>5</v>
      </c>
      <c r="F2" s="25" t="s">
        <v>6</v>
      </c>
      <c r="G2" s="26" t="s">
        <v>7</v>
      </c>
      <c r="H2" s="27" t="s">
        <v>8</v>
      </c>
      <c r="I2" s="39" t="s">
        <v>9</v>
      </c>
      <c r="J2" s="40" t="s">
        <v>10</v>
      </c>
      <c r="K2" s="41" t="s">
        <v>11</v>
      </c>
    </row>
    <row r="3" spans="1:11">
      <c r="A3" s="28"/>
      <c r="B3" s="29" t="s">
        <v>12</v>
      </c>
      <c r="C3" s="30"/>
      <c r="D3" s="31"/>
      <c r="E3" s="32"/>
      <c r="F3" s="32"/>
      <c r="G3" s="26"/>
      <c r="H3" s="27"/>
      <c r="I3" s="42"/>
      <c r="J3" s="43"/>
      <c r="K3" s="44"/>
    </row>
    <row r="4" spans="1:11">
      <c r="A4" s="33">
        <v>1</v>
      </c>
      <c r="B4" s="34" t="s">
        <v>13</v>
      </c>
      <c r="C4" s="34">
        <v>0.5</v>
      </c>
      <c r="D4" s="34">
        <v>10</v>
      </c>
      <c r="E4" s="34">
        <v>63.5</v>
      </c>
      <c r="F4" s="34">
        <v>7.1</v>
      </c>
      <c r="G4" s="35">
        <f>((E4/20)*(E4/20)-((E4-2*F4)/20)*((E4-2*F4)/20))*3.1415926*100*7.85/1000</f>
        <v>9.8754518248404</v>
      </c>
      <c r="H4" s="35">
        <f>G4*5.8</f>
        <v>57.2776205840743</v>
      </c>
      <c r="I4" s="33"/>
      <c r="J4" s="33"/>
      <c r="K4" s="33"/>
    </row>
    <row r="5" spans="1:11">
      <c r="A5" s="33">
        <v>2</v>
      </c>
      <c r="B5" s="34" t="s">
        <v>14</v>
      </c>
      <c r="C5" s="34">
        <v>0.5</v>
      </c>
      <c r="D5" s="34">
        <v>10</v>
      </c>
      <c r="E5" s="34">
        <v>73</v>
      </c>
      <c r="F5" s="34">
        <v>9.8</v>
      </c>
      <c r="G5" s="35">
        <f t="shared" ref="G5:G70" si="0">((E5/20)*(E5/20)-((E5-2*F5)/20)*((E5-2*F5)/20))*3.1415926*100*7.85/1000</f>
        <v>15.2743478229776</v>
      </c>
      <c r="H5" s="35">
        <f t="shared" ref="H5:H70" si="1">G5*5.8</f>
        <v>88.5912173732701</v>
      </c>
      <c r="I5" s="33"/>
      <c r="J5" s="33"/>
      <c r="K5" s="33"/>
    </row>
    <row r="6" spans="1:11">
      <c r="A6" s="33">
        <v>3</v>
      </c>
      <c r="B6" s="34" t="s">
        <v>15</v>
      </c>
      <c r="C6" s="34">
        <v>0.6</v>
      </c>
      <c r="D6" s="34">
        <v>10</v>
      </c>
      <c r="E6" s="34">
        <v>73</v>
      </c>
      <c r="F6" s="34">
        <v>11.1</v>
      </c>
      <c r="G6" s="35">
        <f>((E6/20)*(E6/20)-((E6-2*F6)/20)*((E6-2*F6)/20))*3.1415926*100*7.85/1000</f>
        <v>16.9446713473419</v>
      </c>
      <c r="H6" s="35">
        <f>G6*5.8</f>
        <v>98.279093814583</v>
      </c>
      <c r="I6" s="33"/>
      <c r="J6" s="33"/>
      <c r="K6" s="33"/>
    </row>
    <row r="7" spans="1:11">
      <c r="A7" s="33">
        <v>4</v>
      </c>
      <c r="B7" s="34" t="s">
        <v>16</v>
      </c>
      <c r="C7" s="34">
        <v>0.6</v>
      </c>
      <c r="D7" s="34">
        <v>8</v>
      </c>
      <c r="E7" s="34">
        <v>73</v>
      </c>
      <c r="F7" s="34">
        <v>15</v>
      </c>
      <c r="G7" s="35">
        <f>((E7/20)*(E7/20)-((E7-2*F7)/20)*((E7-2*F7)/20))*3.1415926*100*7.85/1000</f>
        <v>21.4555066617</v>
      </c>
      <c r="H7" s="35">
        <f>G7*5.8</f>
        <v>124.44193863786</v>
      </c>
      <c r="I7" s="33"/>
      <c r="J7" s="33"/>
      <c r="K7" s="33"/>
    </row>
    <row r="8" spans="1:11">
      <c r="A8" s="33">
        <v>5</v>
      </c>
      <c r="B8" s="34" t="s">
        <v>17</v>
      </c>
      <c r="C8" s="34">
        <v>0.6</v>
      </c>
      <c r="D8" s="34">
        <v>8</v>
      </c>
      <c r="E8" s="34">
        <v>73</v>
      </c>
      <c r="F8" s="34">
        <v>17</v>
      </c>
      <c r="G8" s="35">
        <f>((E8/20)*(E8/20)-((E8-2*F8)/20)*((E8-2*F8)/20))*3.1415926*100*7.85/1000</f>
        <v>23.47774981832</v>
      </c>
      <c r="H8" s="35">
        <f>G8*5.8</f>
        <v>136.170948946256</v>
      </c>
      <c r="I8" s="33"/>
      <c r="J8" s="33"/>
      <c r="K8" s="33"/>
    </row>
    <row r="9" spans="1:11">
      <c r="A9" s="33">
        <v>6</v>
      </c>
      <c r="B9" s="34" t="s">
        <v>18</v>
      </c>
      <c r="C9" s="34">
        <v>0.6</v>
      </c>
      <c r="D9" s="34">
        <v>10</v>
      </c>
      <c r="E9" s="34">
        <v>76.1</v>
      </c>
      <c r="F9" s="34">
        <v>9.2</v>
      </c>
      <c r="G9" s="35">
        <f>((E9/20)*(E9/20)-((E9-2*F9)/20)*((E9-2*F9)/20))*3.1415926*100*7.85/1000</f>
        <v>15.1786611955668</v>
      </c>
      <c r="H9" s="35">
        <f>G9*5.8</f>
        <v>88.0362349342874</v>
      </c>
      <c r="I9" s="33"/>
      <c r="J9" s="33"/>
      <c r="K9" s="33"/>
    </row>
    <row r="10" spans="1:11">
      <c r="A10" s="33">
        <v>7</v>
      </c>
      <c r="B10" s="34" t="s">
        <v>19</v>
      </c>
      <c r="C10" s="34">
        <v>0.6</v>
      </c>
      <c r="D10" s="34">
        <v>8</v>
      </c>
      <c r="E10" s="34">
        <v>76.1</v>
      </c>
      <c r="F10" s="34">
        <v>14.8</v>
      </c>
      <c r="G10" s="35">
        <f>((E10/20)*(E10/20)-((E10-2*F10)/20)*((E10-2*F10)/20))*3.1415926*100*7.85/1000</f>
        <v>22.3739009928284</v>
      </c>
      <c r="H10" s="35">
        <f>G10*5.8</f>
        <v>129.768625758405</v>
      </c>
      <c r="I10" s="33"/>
      <c r="J10" s="33"/>
      <c r="K10" s="33"/>
    </row>
    <row r="11" spans="1:11">
      <c r="A11" s="33">
        <v>8</v>
      </c>
      <c r="B11" s="34" t="s">
        <v>20</v>
      </c>
      <c r="C11" s="34">
        <v>0.6</v>
      </c>
      <c r="D11" s="34">
        <v>8</v>
      </c>
      <c r="E11" s="34">
        <v>76.1</v>
      </c>
      <c r="F11" s="34">
        <v>18.4</v>
      </c>
      <c r="G11" s="35">
        <f>((E11/20)*(E11/20)-((E11-2*F11)/20)*((E11-2*F11)/20))*3.1415926*100*7.85/1000</f>
        <v>26.1826233478088</v>
      </c>
      <c r="H11" s="35">
        <f>G11*5.8</f>
        <v>151.859215417291</v>
      </c>
      <c r="I11" s="33"/>
      <c r="J11" s="33"/>
      <c r="K11" s="33"/>
    </row>
    <row r="12" spans="1:11">
      <c r="A12" s="33">
        <v>9</v>
      </c>
      <c r="B12" s="34" t="s">
        <v>21</v>
      </c>
      <c r="C12" s="34">
        <v>0.6</v>
      </c>
      <c r="D12" s="34">
        <v>8</v>
      </c>
      <c r="E12" s="34">
        <v>81.2</v>
      </c>
      <c r="F12" s="34">
        <v>10.4</v>
      </c>
      <c r="G12" s="35">
        <f>((E12/20)*(E12/20)-((E12-2*F12)/20)*((E12-2*F12)/20))*3.1415926*100*7.85/1000</f>
        <v>18.1587570863712</v>
      </c>
      <c r="H12" s="35">
        <f>G12*5.8</f>
        <v>105.320791100953</v>
      </c>
      <c r="I12" s="33"/>
      <c r="J12" s="33"/>
      <c r="K12" s="33"/>
    </row>
    <row r="13" spans="1:11">
      <c r="A13" s="33">
        <v>10</v>
      </c>
      <c r="B13" s="34" t="s">
        <v>22</v>
      </c>
      <c r="C13" s="34">
        <v>0.6</v>
      </c>
      <c r="D13" s="34">
        <v>8</v>
      </c>
      <c r="E13" s="34">
        <v>81.2</v>
      </c>
      <c r="F13" s="34">
        <v>14</v>
      </c>
      <c r="G13" s="35">
        <f>((E13/20)*(E13/20)-((E13-2*F13)/20)*((E13-2*F13)/20))*3.1415926*100*7.85/1000</f>
        <v>23.201540996928</v>
      </c>
      <c r="H13" s="35">
        <f>G13*5.8</f>
        <v>134.568937782182</v>
      </c>
      <c r="I13" s="33"/>
      <c r="J13" s="33"/>
      <c r="K13" s="33"/>
    </row>
    <row r="14" spans="1:11">
      <c r="A14" s="33">
        <v>11</v>
      </c>
      <c r="B14" s="34" t="s">
        <v>23</v>
      </c>
      <c r="C14" s="34">
        <v>0.6</v>
      </c>
      <c r="D14" s="34">
        <v>8</v>
      </c>
      <c r="E14" s="34">
        <v>81.2</v>
      </c>
      <c r="F14" s="34">
        <v>19.9</v>
      </c>
      <c r="G14" s="35">
        <f>((E14/20)*(E14/20)-((E14-2*F14)/20)*((E14-2*F14)/20))*3.1415926*100*7.85/1000</f>
        <v>30.0838263349517</v>
      </c>
      <c r="H14" s="35">
        <f>G14*5.8</f>
        <v>174.48619274272</v>
      </c>
      <c r="I14" s="33"/>
      <c r="J14" s="33"/>
      <c r="K14" s="33"/>
    </row>
    <row r="15" spans="1:11">
      <c r="A15" s="33">
        <v>12</v>
      </c>
      <c r="B15" s="34" t="s">
        <v>24</v>
      </c>
      <c r="C15" s="34">
        <v>0.6</v>
      </c>
      <c r="D15" s="34">
        <v>8</v>
      </c>
      <c r="E15" s="34">
        <v>81.2</v>
      </c>
      <c r="F15" s="34">
        <v>17.1</v>
      </c>
      <c r="G15" s="35">
        <f>((E15/20)*(E15/20)-((E15-2*F15)/20)*((E15-2*F15)/20))*3.1415926*100*7.85/1000</f>
        <v>27.0317188585701</v>
      </c>
      <c r="H15" s="35">
        <f>G15*5.8</f>
        <v>156.783969379707</v>
      </c>
      <c r="I15" s="33"/>
      <c r="J15" s="33"/>
      <c r="K15" s="33"/>
    </row>
    <row r="16" spans="1:11">
      <c r="A16" s="33">
        <v>13</v>
      </c>
      <c r="B16" s="34" t="s">
        <v>25</v>
      </c>
      <c r="C16" s="34">
        <v>0.6</v>
      </c>
      <c r="D16" s="34">
        <v>8</v>
      </c>
      <c r="E16" s="34">
        <v>88.9</v>
      </c>
      <c r="F16" s="34">
        <v>11.6</v>
      </c>
      <c r="G16" s="35">
        <f>((E16/20)*(E16/20)-((E16-2*F16)/20)*((E16-2*F16)/20))*3.1415926*100*7.85/1000</f>
        <v>22.1134755326588</v>
      </c>
      <c r="H16" s="35">
        <f>G16*5.8</f>
        <v>128.258158089421</v>
      </c>
      <c r="I16" s="33"/>
      <c r="J16" s="33"/>
      <c r="K16" s="33"/>
    </row>
    <row r="17" spans="1:11">
      <c r="A17" s="33">
        <v>14</v>
      </c>
      <c r="B17" s="34" t="s">
        <v>26</v>
      </c>
      <c r="C17" s="34">
        <v>0.6</v>
      </c>
      <c r="D17" s="34">
        <v>8</v>
      </c>
      <c r="E17" s="34">
        <v>88.9</v>
      </c>
      <c r="F17" s="34">
        <v>15.7</v>
      </c>
      <c r="G17" s="35">
        <f>((E17/20)*(E17/20)-((E17-2*F17)/20)*((E17-2*F17)/20))*3.1415926*100*7.85/1000</f>
        <v>28.3419844550484</v>
      </c>
      <c r="H17" s="35">
        <f>G17*5.8</f>
        <v>164.383509839281</v>
      </c>
      <c r="I17" s="33"/>
      <c r="J17" s="33"/>
      <c r="K17" s="33"/>
    </row>
    <row r="18" spans="1:11">
      <c r="A18" s="33">
        <v>15</v>
      </c>
      <c r="B18" s="34" t="s">
        <v>27</v>
      </c>
      <c r="C18" s="34">
        <v>0.6</v>
      </c>
      <c r="D18" s="34">
        <v>8</v>
      </c>
      <c r="E18" s="34">
        <v>88.9</v>
      </c>
      <c r="F18" s="34">
        <v>23</v>
      </c>
      <c r="G18" s="35">
        <f>((E18/20)*(E18/20)-((E18-2*F18)/20)*((E18-2*F18)/20))*3.1415926*100*7.85/1000</f>
        <v>37.379438444987</v>
      </c>
      <c r="H18" s="35">
        <f>G18*5.8</f>
        <v>216.800742980925</v>
      </c>
      <c r="I18" s="33"/>
      <c r="J18" s="33"/>
      <c r="K18" s="33"/>
    </row>
    <row r="19" spans="1:11">
      <c r="A19" s="33">
        <v>16</v>
      </c>
      <c r="B19" s="34" t="s">
        <v>28</v>
      </c>
      <c r="C19" s="34">
        <v>0.7</v>
      </c>
      <c r="D19" s="34">
        <v>8</v>
      </c>
      <c r="E19" s="34">
        <v>96.5</v>
      </c>
      <c r="F19" s="34">
        <v>12.2</v>
      </c>
      <c r="G19" s="35">
        <f>((E19/20)*(E19/20)-((E19-2*F19)/20)*((E19-2*F19)/20))*3.1415926*100*7.85/1000</f>
        <v>25.3633682543586</v>
      </c>
      <c r="H19" s="35">
        <f>G19*5.8</f>
        <v>147.10753587528</v>
      </c>
      <c r="I19" s="33"/>
      <c r="J19" s="33"/>
      <c r="K19" s="33"/>
    </row>
    <row r="20" spans="1:11">
      <c r="A20" s="33">
        <v>17</v>
      </c>
      <c r="B20" s="34" t="s">
        <v>29</v>
      </c>
      <c r="C20" s="34">
        <v>0.7</v>
      </c>
      <c r="D20" s="34">
        <v>8</v>
      </c>
      <c r="E20" s="34">
        <v>96.5</v>
      </c>
      <c r="F20" s="34">
        <v>25.2</v>
      </c>
      <c r="G20" s="35">
        <f>((E20/20)*(E20/20)-((E20-2*F20)/20)*((E20-2*F20)/20))*3.1415926*100*7.85/1000</f>
        <v>44.3108001718116</v>
      </c>
      <c r="H20" s="35">
        <f>G20*5.8</f>
        <v>257.002640996507</v>
      </c>
      <c r="I20" s="33"/>
      <c r="J20" s="33"/>
      <c r="K20" s="33"/>
    </row>
    <row r="21" spans="1:11">
      <c r="A21" s="33">
        <v>18</v>
      </c>
      <c r="B21" s="34" t="s">
        <v>30</v>
      </c>
      <c r="C21" s="34">
        <v>0.8</v>
      </c>
      <c r="D21" s="34">
        <v>8</v>
      </c>
      <c r="E21" s="34">
        <v>101.6</v>
      </c>
      <c r="F21" s="34">
        <v>12.3</v>
      </c>
      <c r="G21" s="35">
        <f>((E21/20)*(E21/20)-((E21-2*F21)/20)*((E21-2*F21)/20))*3.1415926*100*7.85/1000</f>
        <v>27.0879470829249</v>
      </c>
      <c r="H21" s="35">
        <f>G21*5.8</f>
        <v>157.110093080964</v>
      </c>
      <c r="I21" s="33"/>
      <c r="J21" s="33"/>
      <c r="K21" s="33"/>
    </row>
    <row r="22" spans="1:11">
      <c r="A22" s="33">
        <v>19</v>
      </c>
      <c r="B22" s="34" t="s">
        <v>31</v>
      </c>
      <c r="C22" s="34">
        <v>0.8</v>
      </c>
      <c r="D22" s="34">
        <v>8</v>
      </c>
      <c r="E22" s="34">
        <v>101.6</v>
      </c>
      <c r="F22" s="34">
        <v>16.9</v>
      </c>
      <c r="G22" s="35">
        <f>((E22/20)*(E22/20)-((E22-2*F22)/20)*((E22-2*F22)/20))*3.1415926*100*7.85/1000</f>
        <v>35.3012136790313</v>
      </c>
      <c r="H22" s="35">
        <f>G22*5.8</f>
        <v>204.747039338382</v>
      </c>
      <c r="I22" s="33"/>
      <c r="J22" s="33"/>
      <c r="K22" s="33"/>
    </row>
    <row r="23" spans="1:11">
      <c r="A23" s="33">
        <v>20</v>
      </c>
      <c r="B23" s="34" t="s">
        <v>32</v>
      </c>
      <c r="C23" s="34">
        <v>0.8</v>
      </c>
      <c r="D23" s="34">
        <v>8</v>
      </c>
      <c r="E23" s="34">
        <v>101.6</v>
      </c>
      <c r="F23" s="34">
        <v>24.8</v>
      </c>
      <c r="G23" s="35">
        <f>((E23/20)*(E23/20)-((E23-2*F23)/20)*((E23-2*F23)/20))*3.1415926*100*7.85/1000</f>
        <v>46.9712829978624</v>
      </c>
      <c r="H23" s="35">
        <f>G23*5.8</f>
        <v>272.433441387602</v>
      </c>
      <c r="I23" s="33"/>
      <c r="J23" s="33"/>
      <c r="K23" s="33"/>
    </row>
    <row r="24" spans="1:11">
      <c r="A24" s="33">
        <v>21</v>
      </c>
      <c r="B24" s="34" t="s">
        <v>33</v>
      </c>
      <c r="C24" s="34">
        <v>0.8</v>
      </c>
      <c r="D24" s="34">
        <v>8</v>
      </c>
      <c r="E24" s="34">
        <v>108</v>
      </c>
      <c r="F24" s="34">
        <v>14.6</v>
      </c>
      <c r="G24" s="35">
        <f>((E24/20)*(E24/20)-((E24-2*F24)/20)*((E24-2*F24)/20))*3.1415926*100*7.85/1000</f>
        <v>33.6294104645524</v>
      </c>
      <c r="H24" s="35">
        <f>G24*5.8</f>
        <v>195.050580694404</v>
      </c>
      <c r="I24" s="33"/>
      <c r="J24" s="33"/>
      <c r="K24" s="33"/>
    </row>
    <row r="25" spans="1:11">
      <c r="A25" s="33">
        <v>22</v>
      </c>
      <c r="B25" s="34" t="s">
        <v>34</v>
      </c>
      <c r="C25" s="34">
        <v>0.8</v>
      </c>
      <c r="D25" s="34">
        <v>8</v>
      </c>
      <c r="E25" s="34">
        <v>108</v>
      </c>
      <c r="F25" s="34">
        <v>19.6</v>
      </c>
      <c r="G25" s="35">
        <f>((E25/20)*(E25/20)-((E25-2*F25)/20)*((E25-2*F25)/20))*3.1415926*100*7.85/1000</f>
        <v>42.7295046693424</v>
      </c>
      <c r="H25" s="35">
        <f>G25*5.8</f>
        <v>247.831127082186</v>
      </c>
      <c r="I25" s="33"/>
      <c r="J25" s="33"/>
      <c r="K25" s="33"/>
    </row>
    <row r="26" spans="1:11">
      <c r="A26" s="33">
        <v>23</v>
      </c>
      <c r="B26" s="34" t="s">
        <v>35</v>
      </c>
      <c r="C26" s="34">
        <v>0.8</v>
      </c>
      <c r="D26" s="34">
        <v>8</v>
      </c>
      <c r="E26" s="34">
        <v>108</v>
      </c>
      <c r="F26" s="34">
        <v>25.8</v>
      </c>
      <c r="G26" s="35">
        <f>((E26/20)*(E26/20)-((E26-2*F26)/20)*((E26-2*F26)/20))*3.1415926*100*7.85/1000</f>
        <v>52.3011267906516</v>
      </c>
      <c r="H26" s="35">
        <f>G26*5.8</f>
        <v>303.346535385779</v>
      </c>
      <c r="I26" s="33"/>
      <c r="J26" s="33"/>
      <c r="K26" s="33"/>
    </row>
    <row r="27" spans="1:11">
      <c r="A27" s="33">
        <v>24</v>
      </c>
      <c r="B27" s="34" t="s">
        <v>36</v>
      </c>
      <c r="C27" s="34">
        <v>0.8</v>
      </c>
      <c r="D27" s="34">
        <v>8</v>
      </c>
      <c r="E27" s="34">
        <v>108</v>
      </c>
      <c r="F27" s="34">
        <v>27</v>
      </c>
      <c r="G27" s="35">
        <f>((E27/20)*(E27/20)-((E27-2*F27)/20)*((E27-2*F27)/20))*3.1415926*100*7.85/1000</f>
        <v>53.93470467717</v>
      </c>
      <c r="H27" s="35">
        <f>G27*5.8</f>
        <v>312.821287127586</v>
      </c>
      <c r="I27" s="33"/>
      <c r="J27" s="33"/>
      <c r="K27" s="33"/>
    </row>
    <row r="28" spans="1:11">
      <c r="A28" s="33">
        <v>25</v>
      </c>
      <c r="B28" s="34" t="s">
        <v>37</v>
      </c>
      <c r="C28" s="34">
        <v>0.8</v>
      </c>
      <c r="D28" s="34">
        <v>8</v>
      </c>
      <c r="E28" s="34">
        <v>114.3</v>
      </c>
      <c r="F28" s="34">
        <v>11.3</v>
      </c>
      <c r="G28" s="35">
        <f>((E28/20)*(E28/20)-((E28-2*F28)/20)*((E28-2*F28)/20))*3.1415926*100*7.85/1000</f>
        <v>28.703522073049</v>
      </c>
      <c r="H28" s="35">
        <f>G28*5.8</f>
        <v>166.480428023684</v>
      </c>
      <c r="I28" s="33"/>
      <c r="J28" s="33"/>
      <c r="K28" s="33"/>
    </row>
    <row r="29" spans="1:11">
      <c r="A29" s="33">
        <v>26</v>
      </c>
      <c r="B29" s="34" t="s">
        <v>38</v>
      </c>
      <c r="C29" s="34">
        <v>0.8</v>
      </c>
      <c r="D29" s="34">
        <v>8</v>
      </c>
      <c r="E29" s="34">
        <v>114.3</v>
      </c>
      <c r="F29" s="34">
        <v>14</v>
      </c>
      <c r="G29" s="35">
        <f>((E29/20)*(E29/20)-((E29-2*F29)/20)*((E29-2*F29)/20))*3.1415926*100*7.85/1000</f>
        <v>34.629680982022</v>
      </c>
      <c r="H29" s="35">
        <f>G29*5.8</f>
        <v>200.852149695728</v>
      </c>
      <c r="I29" s="33"/>
      <c r="J29" s="33"/>
      <c r="K29" s="33"/>
    </row>
    <row r="30" spans="1:11">
      <c r="A30" s="33">
        <v>27</v>
      </c>
      <c r="B30" s="34" t="s">
        <v>39</v>
      </c>
      <c r="C30" s="34">
        <v>0.9</v>
      </c>
      <c r="D30" s="34">
        <v>8</v>
      </c>
      <c r="E30" s="34">
        <v>114.3</v>
      </c>
      <c r="F30" s="34">
        <v>26.6</v>
      </c>
      <c r="G30" s="35">
        <f>((E30/20)*(E30/20)-((E30-2*F30)/20)*((E30-2*F30)/20))*3.1415926*100*7.85/1000</f>
        <v>57.5308448856862</v>
      </c>
      <c r="H30" s="35">
        <f>G30*5.8</f>
        <v>333.67890033698</v>
      </c>
      <c r="I30" s="33"/>
      <c r="J30" s="33"/>
      <c r="K30" s="33"/>
    </row>
    <row r="31" spans="1:11">
      <c r="A31" s="33">
        <v>28</v>
      </c>
      <c r="B31" s="34" t="s">
        <v>40</v>
      </c>
      <c r="C31" s="34">
        <v>0.9</v>
      </c>
      <c r="D31" s="34">
        <v>8</v>
      </c>
      <c r="E31" s="34">
        <v>121</v>
      </c>
      <c r="F31" s="34">
        <v>22.5</v>
      </c>
      <c r="G31" s="35">
        <f>((E31/20)*(E31/20)-((E31-2*F31)/20)*((E31-2*F31)/20))*3.1415926*100*7.85/1000</f>
        <v>54.6560536080375</v>
      </c>
      <c r="H31" s="35">
        <f>G31*5.8</f>
        <v>317.005110926618</v>
      </c>
      <c r="I31" s="33"/>
      <c r="J31" s="33"/>
      <c r="K31" s="33"/>
    </row>
    <row r="32" spans="1:11">
      <c r="A32" s="33">
        <v>29</v>
      </c>
      <c r="B32" s="34" t="s">
        <v>41</v>
      </c>
      <c r="C32" s="34">
        <v>0.9</v>
      </c>
      <c r="D32" s="34">
        <v>8</v>
      </c>
      <c r="E32" s="34">
        <v>121</v>
      </c>
      <c r="F32" s="34">
        <v>29</v>
      </c>
      <c r="G32" s="35">
        <f>((E32/20)*(E32/20)-((E32-2*F32)/20)*((E32-2*F32)/20))*3.1415926*100*7.85/1000</f>
        <v>65.79688709588</v>
      </c>
      <c r="H32" s="35">
        <f>G32*5.8</f>
        <v>381.621945156104</v>
      </c>
      <c r="I32" s="33"/>
      <c r="J32" s="33"/>
      <c r="K32" s="33"/>
    </row>
    <row r="33" spans="1:11">
      <c r="A33" s="33">
        <v>30</v>
      </c>
      <c r="B33" s="34" t="s">
        <v>42</v>
      </c>
      <c r="C33" s="34">
        <v>0.9</v>
      </c>
      <c r="D33" s="34">
        <v>8</v>
      </c>
      <c r="E33" s="34">
        <v>127</v>
      </c>
      <c r="F33" s="34">
        <v>15.9</v>
      </c>
      <c r="G33" s="35">
        <f>((E33/20)*(E33/20)-((E33-2*F33)/20)*((E33-2*F33)/20))*3.1415926*100*7.85/1000</f>
        <v>43.5642965089959</v>
      </c>
      <c r="H33" s="35">
        <f>G33*5.8</f>
        <v>252.672919752176</v>
      </c>
      <c r="I33" s="33"/>
      <c r="J33" s="33"/>
      <c r="K33" s="33"/>
    </row>
    <row r="34" spans="1:11">
      <c r="A34" s="33">
        <v>31</v>
      </c>
      <c r="B34" s="34" t="s">
        <v>43</v>
      </c>
      <c r="C34" s="34">
        <v>0.9</v>
      </c>
      <c r="D34" s="34">
        <v>8</v>
      </c>
      <c r="E34" s="34">
        <v>127</v>
      </c>
      <c r="F34" s="34">
        <v>20.7</v>
      </c>
      <c r="G34" s="35">
        <f>((E34/20)*(E34/20)-((E34-2*F34)/20)*((E34-2*F34)/20))*3.1415926*100*7.85/1000</f>
        <v>54.2654154177831</v>
      </c>
      <c r="H34" s="35">
        <f>G34*5.8</f>
        <v>314.739409423142</v>
      </c>
      <c r="I34" s="33"/>
      <c r="J34" s="33"/>
      <c r="K34" s="33"/>
    </row>
    <row r="35" spans="1:11">
      <c r="A35" s="33">
        <v>32</v>
      </c>
      <c r="B35" s="34" t="s">
        <v>44</v>
      </c>
      <c r="C35" s="34">
        <v>1</v>
      </c>
      <c r="D35" s="34">
        <v>8</v>
      </c>
      <c r="E35" s="34">
        <v>127</v>
      </c>
      <c r="F35" s="34">
        <v>29</v>
      </c>
      <c r="G35" s="35">
        <f>((E35/20)*(E35/20)-((E35-2*F35)/20)*((E35-2*F35)/20))*3.1415926*100*7.85/1000</f>
        <v>70.08798842822</v>
      </c>
      <c r="H35" s="35">
        <f>G35*5.8</f>
        <v>406.510332883676</v>
      </c>
      <c r="I35" s="33"/>
      <c r="J35" s="33"/>
      <c r="K35" s="33"/>
    </row>
    <row r="36" spans="1:11">
      <c r="A36" s="33">
        <v>33</v>
      </c>
      <c r="B36" s="34" t="s">
        <v>45</v>
      </c>
      <c r="C36" s="34">
        <v>1</v>
      </c>
      <c r="D36" s="34">
        <v>10</v>
      </c>
      <c r="E36" s="34">
        <v>127</v>
      </c>
      <c r="F36" s="34">
        <v>31</v>
      </c>
      <c r="G36" s="35">
        <f>((E36/20)*(E36/20)-((E36-2*F36)/20)*((E36-2*F36)/20))*3.1415926*100*7.85/1000</f>
        <v>73.39262968416</v>
      </c>
      <c r="H36" s="35">
        <f>G36*5.8</f>
        <v>425.677252168128</v>
      </c>
      <c r="I36" s="33"/>
      <c r="J36" s="33"/>
      <c r="K36" s="33"/>
    </row>
    <row r="37" spans="1:11">
      <c r="A37" s="33">
        <v>34</v>
      </c>
      <c r="B37" s="34" t="s">
        <v>46</v>
      </c>
      <c r="C37" s="34">
        <v>1</v>
      </c>
      <c r="D37" s="34">
        <v>10</v>
      </c>
      <c r="E37" s="34">
        <v>133</v>
      </c>
      <c r="F37" s="34">
        <v>15.9</v>
      </c>
      <c r="G37" s="35">
        <f>((E37/20)*(E37/20)-((E37-2*F37)/20)*((E37-2*F37)/20))*3.1415926*100*7.85/1000</f>
        <v>45.9170037912099</v>
      </c>
      <c r="H37" s="35">
        <f>G37*5.8</f>
        <v>266.318621989017</v>
      </c>
      <c r="I37" s="33"/>
      <c r="J37" s="33"/>
      <c r="K37" s="33"/>
    </row>
    <row r="38" spans="1:11">
      <c r="A38" s="33">
        <v>35</v>
      </c>
      <c r="B38" s="34" t="s">
        <v>47</v>
      </c>
      <c r="C38" s="34">
        <v>1</v>
      </c>
      <c r="D38" s="34">
        <v>10</v>
      </c>
      <c r="E38" s="34">
        <v>133</v>
      </c>
      <c r="F38" s="34">
        <v>23.7</v>
      </c>
      <c r="G38" s="35">
        <f>((E38/20)*(E38/20)-((E38-2*F38)/20)*((E38-2*F38)/20))*3.1415926*100*7.85/1000</f>
        <v>63.8834011626831</v>
      </c>
      <c r="H38" s="35">
        <f>G38*5.8</f>
        <v>370.523726743562</v>
      </c>
      <c r="I38" s="33"/>
      <c r="J38" s="33"/>
      <c r="K38" s="33"/>
    </row>
    <row r="39" spans="1:11">
      <c r="A39" s="33">
        <v>36</v>
      </c>
      <c r="B39" s="34" t="s">
        <v>48</v>
      </c>
      <c r="C39" s="34">
        <v>1</v>
      </c>
      <c r="D39" s="34">
        <v>10</v>
      </c>
      <c r="E39" s="34">
        <v>141.3</v>
      </c>
      <c r="F39" s="34">
        <v>15.9</v>
      </c>
      <c r="G39" s="35">
        <f>((E39/20)*(E39/20)-((E39-2*F39)/20)*((E39-2*F39)/20))*3.1415926*100*7.85/1000</f>
        <v>49.1715821982726</v>
      </c>
      <c r="H39" s="35">
        <f>G39*5.8</f>
        <v>285.195176749981</v>
      </c>
      <c r="I39" s="33"/>
      <c r="J39" s="33"/>
      <c r="K39" s="33"/>
    </row>
    <row r="40" spans="1:11">
      <c r="A40" s="33">
        <v>37</v>
      </c>
      <c r="B40" s="34" t="s">
        <v>49</v>
      </c>
      <c r="C40" s="34">
        <v>1</v>
      </c>
      <c r="D40" s="34">
        <v>10</v>
      </c>
      <c r="E40" s="34">
        <v>141.3</v>
      </c>
      <c r="F40" s="34">
        <v>24</v>
      </c>
      <c r="G40" s="35">
        <f>((E40/20)*(E40/20)-((E40-2*F40)/20)*((E40-2*F40)/20))*3.1415926*100*7.85/1000</f>
        <v>69.427060177032</v>
      </c>
      <c r="H40" s="35">
        <f>G40*5.8</f>
        <v>402.676949026786</v>
      </c>
      <c r="I40" s="33"/>
      <c r="J40" s="33"/>
      <c r="K40" s="33"/>
    </row>
    <row r="41" spans="1:11">
      <c r="A41" s="33">
        <v>38</v>
      </c>
      <c r="B41" s="34" t="s">
        <v>50</v>
      </c>
      <c r="C41" s="34">
        <v>1</v>
      </c>
      <c r="D41" s="34">
        <v>10</v>
      </c>
      <c r="E41" s="34">
        <v>141.3</v>
      </c>
      <c r="F41" s="34">
        <v>31</v>
      </c>
      <c r="G41" s="35">
        <f>((E41/20)*(E41/20)-((E41-2*F41)/20)*((E41-2*F41)/20))*3.1415926*100*7.85/1000</f>
        <v>84.325073480863</v>
      </c>
      <c r="H41" s="35">
        <f>G41*5.8</f>
        <v>489.085426189005</v>
      </c>
      <c r="I41" s="33"/>
      <c r="J41" s="33"/>
      <c r="K41" s="33"/>
    </row>
    <row r="42" spans="1:11">
      <c r="A42" s="33">
        <v>39</v>
      </c>
      <c r="B42" s="34" t="s">
        <v>51</v>
      </c>
      <c r="C42" s="34">
        <v>1</v>
      </c>
      <c r="D42" s="34">
        <v>10</v>
      </c>
      <c r="E42" s="34">
        <v>153</v>
      </c>
      <c r="F42" s="34">
        <v>16.7</v>
      </c>
      <c r="G42" s="35">
        <f>((E42/20)*(E42/20)-((E42-2*F42)/20)*((E42-2*F42)/20))*3.1415926*100*7.85/1000</f>
        <v>56.1347572625611</v>
      </c>
      <c r="H42" s="35">
        <f>G42*5.8</f>
        <v>325.581592122854</v>
      </c>
      <c r="I42" s="33"/>
      <c r="J42" s="33"/>
      <c r="K42" s="33"/>
    </row>
    <row r="43" spans="1:11">
      <c r="A43" s="33">
        <v>40</v>
      </c>
      <c r="B43" s="34" t="s">
        <v>52</v>
      </c>
      <c r="C43" s="34">
        <v>1.2</v>
      </c>
      <c r="D43" s="34">
        <v>12.5</v>
      </c>
      <c r="E43" s="34">
        <v>153</v>
      </c>
      <c r="F43" s="34">
        <v>26</v>
      </c>
      <c r="G43" s="35">
        <f>((E43/20)*(E43/20)-((E43-2*F43)/20)*((E43-2*F43)/20))*3.1415926*100*7.85/1000</f>
        <v>81.43227930682</v>
      </c>
      <c r="H43" s="35">
        <f>G43*5.8</f>
        <v>472.307219979556</v>
      </c>
      <c r="I43" s="33"/>
      <c r="J43" s="33"/>
      <c r="K43" s="33"/>
    </row>
    <row r="44" spans="1:11">
      <c r="A44" s="33">
        <v>41</v>
      </c>
      <c r="B44" s="34" t="s">
        <v>53</v>
      </c>
      <c r="C44" s="34">
        <v>1.2</v>
      </c>
      <c r="D44" s="34" t="s">
        <v>54</v>
      </c>
      <c r="E44" s="34">
        <v>153</v>
      </c>
      <c r="F44" s="34">
        <v>37</v>
      </c>
      <c r="G44" s="35">
        <f>((E44/20)*(E44/20)-((E44-2*F44)/20)*((E44-2*F44)/20))*3.1415926*100*7.85/1000</f>
        <v>105.84716619772</v>
      </c>
      <c r="H44" s="35">
        <f>G44*5.8</f>
        <v>613.913563946776</v>
      </c>
      <c r="I44" s="33"/>
      <c r="J44" s="33"/>
      <c r="K44" s="33"/>
    </row>
    <row r="45" spans="1:11">
      <c r="A45" s="33">
        <v>42</v>
      </c>
      <c r="B45" s="34" t="s">
        <v>55</v>
      </c>
      <c r="C45" s="34">
        <v>1.2</v>
      </c>
      <c r="D45" s="34" t="s">
        <v>54</v>
      </c>
      <c r="E45" s="34">
        <v>156</v>
      </c>
      <c r="F45" s="34">
        <v>16.7</v>
      </c>
      <c r="G45" s="35">
        <f>((E45/20)*(E45/20)-((E45-2*F45)/20)*((E45-2*F45)/20))*3.1415926*100*7.85/1000</f>
        <v>57.3702985082521</v>
      </c>
      <c r="H45" s="35">
        <f>G45*5.8</f>
        <v>332.747731347862</v>
      </c>
      <c r="I45" s="33"/>
      <c r="J45" s="33"/>
      <c r="K45" s="33"/>
    </row>
    <row r="46" spans="1:11">
      <c r="A46" s="33">
        <v>43</v>
      </c>
      <c r="B46" s="34" t="s">
        <v>56</v>
      </c>
      <c r="C46" s="34">
        <v>1.2</v>
      </c>
      <c r="D46" s="34" t="s">
        <v>54</v>
      </c>
      <c r="E46" s="34">
        <v>168.3</v>
      </c>
      <c r="F46" s="34">
        <v>14.3</v>
      </c>
      <c r="G46" s="35">
        <f>((E46/20)*(E46/20)-((E46-2*F46)/20)*((E46-2*F46)/20))*3.1415926*100*7.85/1000</f>
        <v>54.309559506202</v>
      </c>
      <c r="H46" s="35">
        <f>G46*5.8</f>
        <v>314.995445135971</v>
      </c>
      <c r="I46" s="33"/>
      <c r="J46" s="33"/>
      <c r="K46" s="33"/>
    </row>
    <row r="47" spans="1:11">
      <c r="A47" s="33">
        <v>44</v>
      </c>
      <c r="B47" s="34" t="s">
        <v>57</v>
      </c>
      <c r="C47" s="34">
        <v>1.3</v>
      </c>
      <c r="D47" s="34" t="s">
        <v>54</v>
      </c>
      <c r="E47" s="34">
        <v>168.3</v>
      </c>
      <c r="F47" s="34">
        <v>20</v>
      </c>
      <c r="G47" s="35">
        <f>((E47/20)*(E47/20)-((E47-2*F47)/20)*((E47-2*F47)/20))*3.1415926*100*7.85/1000</f>
        <v>73.14601466506</v>
      </c>
      <c r="H47" s="35">
        <f>G47*5.8</f>
        <v>424.246885057348</v>
      </c>
      <c r="I47" s="33"/>
      <c r="J47" s="33"/>
      <c r="K47" s="33"/>
    </row>
    <row r="48" spans="1:11">
      <c r="A48" s="33">
        <v>45</v>
      </c>
      <c r="B48" s="34" t="s">
        <v>58</v>
      </c>
      <c r="C48" s="34">
        <v>1.3</v>
      </c>
      <c r="D48" s="34">
        <v>10</v>
      </c>
      <c r="E48" s="34">
        <v>168.3</v>
      </c>
      <c r="F48" s="34">
        <v>22.2</v>
      </c>
      <c r="G48" s="35">
        <f>((E48/20)*(E48/20)-((E48-2*F48)/20)*((E48-2*F48)/20))*3.1415926*100*7.85/1000</f>
        <v>79.9876085249322</v>
      </c>
      <c r="H48" s="35">
        <f>G48*5.8</f>
        <v>463.928129444607</v>
      </c>
      <c r="I48" s="33"/>
      <c r="J48" s="33"/>
      <c r="K48" s="33"/>
    </row>
    <row r="49" spans="1:11">
      <c r="A49" s="33">
        <v>46</v>
      </c>
      <c r="B49" s="34" t="s">
        <v>59</v>
      </c>
      <c r="C49" s="34">
        <v>1.3</v>
      </c>
      <c r="D49" s="34">
        <v>10</v>
      </c>
      <c r="E49" s="34">
        <v>168.3</v>
      </c>
      <c r="F49" s="34">
        <v>25.4</v>
      </c>
      <c r="G49" s="35">
        <f>((E49/20)*(E49/20)-((E49-2*F49)/20)*((E49-2*F49)/20))*3.1415926*100*7.85/1000</f>
        <v>89.5128670226506</v>
      </c>
      <c r="H49" s="35">
        <f>G49*5.8</f>
        <v>519.174628731374</v>
      </c>
      <c r="I49" s="33"/>
      <c r="J49" s="33"/>
      <c r="K49" s="33"/>
    </row>
    <row r="50" spans="1:11">
      <c r="A50" s="33">
        <v>47</v>
      </c>
      <c r="B50" s="34" t="s">
        <v>60</v>
      </c>
      <c r="C50" s="34">
        <v>1.3</v>
      </c>
      <c r="D50" s="34">
        <v>10</v>
      </c>
      <c r="E50" s="34">
        <v>168.3</v>
      </c>
      <c r="F50" s="34">
        <v>30</v>
      </c>
      <c r="G50" s="35">
        <f>((E50/20)*(E50/20)-((E50-2*F50)/20)*((E50-2*F50)/20))*3.1415926*100*7.85/1000</f>
        <v>102.32057142459</v>
      </c>
      <c r="H50" s="35">
        <f>G50*5.8</f>
        <v>593.459314262622</v>
      </c>
      <c r="I50" s="33"/>
      <c r="J50" s="33"/>
      <c r="K50" s="33"/>
    </row>
    <row r="51" spans="1:11">
      <c r="A51" s="33">
        <v>48</v>
      </c>
      <c r="B51" s="34" t="s">
        <v>61</v>
      </c>
      <c r="C51" s="34">
        <v>1.3</v>
      </c>
      <c r="D51" s="34">
        <v>12.5</v>
      </c>
      <c r="E51" s="34">
        <v>168.3</v>
      </c>
      <c r="F51" s="34">
        <v>39</v>
      </c>
      <c r="G51" s="35">
        <f>((E51/20)*(E51/20)-((E51-2*F51)/20)*((E51-2*F51)/20))*3.1415926*100*7.85/1000</f>
        <v>124.360555681557</v>
      </c>
      <c r="H51" s="35">
        <f>G51*5.8</f>
        <v>721.291222953031</v>
      </c>
      <c r="I51" s="33"/>
      <c r="J51" s="33"/>
      <c r="K51" s="33"/>
    </row>
    <row r="52" spans="1:11">
      <c r="A52" s="33">
        <v>49</v>
      </c>
      <c r="B52" s="34" t="s">
        <v>62</v>
      </c>
      <c r="C52" s="34">
        <v>1</v>
      </c>
      <c r="D52" s="34" t="s">
        <v>54</v>
      </c>
      <c r="E52" s="34">
        <v>177.8</v>
      </c>
      <c r="F52" s="34">
        <v>30</v>
      </c>
      <c r="G52" s="35">
        <f>((E52/20)*(E52/20)-((E52-2*F52)/20)*((E52-2*F52)/20))*3.1415926*100*7.85/1000</f>
        <v>109.34909946894</v>
      </c>
      <c r="H52" s="35">
        <f>G52*5.8</f>
        <v>634.224776919852</v>
      </c>
      <c r="I52" s="33"/>
      <c r="J52" s="33"/>
      <c r="K52" s="33"/>
    </row>
    <row r="53" spans="1:11">
      <c r="A53" s="33">
        <v>50</v>
      </c>
      <c r="B53" s="34" t="s">
        <v>63</v>
      </c>
      <c r="C53" s="34">
        <v>1.4</v>
      </c>
      <c r="D53" s="34">
        <v>10</v>
      </c>
      <c r="E53" s="34">
        <v>187.7</v>
      </c>
      <c r="F53" s="34">
        <v>22.2</v>
      </c>
      <c r="G53" s="35">
        <f>((E53/20)*(E53/20)-((E53-2*F53)/20)*((E53-2*F53)/20))*3.1415926*100*7.85/1000</f>
        <v>90.608824167531</v>
      </c>
      <c r="H53" s="35">
        <f>G53*5.8</f>
        <v>525.53118017168</v>
      </c>
      <c r="I53" s="33"/>
      <c r="J53" s="33"/>
      <c r="K53" s="33"/>
    </row>
    <row r="54" spans="1:11">
      <c r="A54" s="33">
        <v>51</v>
      </c>
      <c r="B54" s="34" t="s">
        <v>64</v>
      </c>
      <c r="C54" s="34">
        <v>1.4</v>
      </c>
      <c r="D54" s="34">
        <v>10</v>
      </c>
      <c r="E54" s="34">
        <v>187.7</v>
      </c>
      <c r="F54" s="34">
        <v>32</v>
      </c>
      <c r="G54" s="35">
        <f>((E54/20)*(E54/20)-((E54-2*F54)/20)*((E54-2*F54)/20))*3.1415926*100*7.85/1000</f>
        <v>122.873467116384</v>
      </c>
      <c r="H54" s="35">
        <f>G54*5.8</f>
        <v>712.666109275027</v>
      </c>
      <c r="I54" s="33"/>
      <c r="J54" s="33"/>
      <c r="K54" s="33"/>
    </row>
    <row r="55" spans="1:11">
      <c r="A55" s="33">
        <v>52</v>
      </c>
      <c r="B55" s="34" t="s">
        <v>65</v>
      </c>
      <c r="C55" s="34">
        <v>1.5</v>
      </c>
      <c r="D55" s="34" t="s">
        <v>54</v>
      </c>
      <c r="E55" s="34">
        <v>204</v>
      </c>
      <c r="F55" s="34">
        <v>18.3</v>
      </c>
      <c r="G55" s="35">
        <f>((E55/20)*(E55/20)-((E55-2*F55)/20)*((E55-2*F55)/20))*3.1415926*100*7.85/1000</f>
        <v>83.8074285557721</v>
      </c>
      <c r="H55" s="35">
        <f>G55*5.8</f>
        <v>486.083085623478</v>
      </c>
      <c r="I55" s="33"/>
      <c r="J55" s="33"/>
      <c r="K55" s="33"/>
    </row>
    <row r="56" spans="1:11">
      <c r="A56" s="33">
        <v>53</v>
      </c>
      <c r="B56" s="34" t="s">
        <v>66</v>
      </c>
      <c r="C56" s="34">
        <v>1.5</v>
      </c>
      <c r="D56" s="34" t="s">
        <v>54</v>
      </c>
      <c r="E56" s="34">
        <v>204</v>
      </c>
      <c r="F56" s="34">
        <v>25.4</v>
      </c>
      <c r="G56" s="35">
        <f>((E56/20)*(E56/20)-((E56-2*F56)/20)*((E56-2*F56)/20))*3.1415926*100*7.85/1000</f>
        <v>111.8754237246</v>
      </c>
      <c r="H56" s="35">
        <f>G56*5.8</f>
        <v>648.877457602683</v>
      </c>
      <c r="I56" s="33"/>
      <c r="J56" s="33"/>
      <c r="K56" s="33"/>
    </row>
    <row r="57" spans="1:11">
      <c r="A57" s="33">
        <v>54</v>
      </c>
      <c r="B57" s="36" t="s">
        <v>67</v>
      </c>
      <c r="C57" s="36">
        <v>1.6</v>
      </c>
      <c r="D57" s="36" t="s">
        <v>54</v>
      </c>
      <c r="E57" s="36">
        <v>216.3</v>
      </c>
      <c r="F57" s="36">
        <v>27</v>
      </c>
      <c r="G57" s="35">
        <f>((E57/20)*(E57/20)-((E57-2*F57)/20)*((E57-2*F57)/20))*3.1415926*100*7.85/1000</f>
        <v>126.047402412201</v>
      </c>
      <c r="H57" s="35">
        <f>G57*5.8</f>
        <v>731.074933990766</v>
      </c>
      <c r="I57" s="33"/>
      <c r="J57" s="33"/>
      <c r="K57" s="33"/>
    </row>
    <row r="58" spans="1:11">
      <c r="A58" s="33">
        <v>55</v>
      </c>
      <c r="B58" s="34" t="s">
        <v>68</v>
      </c>
      <c r="C58" s="34">
        <v>1.8</v>
      </c>
      <c r="D58" s="34">
        <v>10</v>
      </c>
      <c r="E58" s="34">
        <v>235</v>
      </c>
      <c r="F58" s="34">
        <v>31</v>
      </c>
      <c r="G58" s="35">
        <f>((E58/20)*(E58/20)-((E58-2*F58)/20)*((E58-2*F58)/20))*3.1415926*100*7.85/1000</f>
        <v>155.95933807884</v>
      </c>
      <c r="H58" s="35">
        <f>G58*5.8</f>
        <v>904.564160857272</v>
      </c>
      <c r="I58" s="33"/>
      <c r="J58" s="33"/>
      <c r="K58" s="33"/>
    </row>
    <row r="59" spans="1:11">
      <c r="A59" s="33">
        <v>56</v>
      </c>
      <c r="B59" s="34" t="s">
        <v>69</v>
      </c>
      <c r="C59" s="34">
        <v>1.8</v>
      </c>
      <c r="D59" s="34">
        <v>10</v>
      </c>
      <c r="E59" s="34">
        <v>235</v>
      </c>
      <c r="F59" s="34">
        <v>38</v>
      </c>
      <c r="G59" s="35">
        <f>((E59/20)*(E59/20)-((E59-2*F59)/20)*((E59-2*F59)/20))*3.1415926*100*7.85/1000</f>
        <v>184.61600329826</v>
      </c>
      <c r="H59" s="35">
        <f>G59*5.8</f>
        <v>1070.77281912991</v>
      </c>
      <c r="I59" s="33"/>
      <c r="J59" s="33"/>
      <c r="K59" s="33"/>
    </row>
    <row r="60" spans="1:11">
      <c r="A60" s="33">
        <v>57</v>
      </c>
      <c r="B60" s="34" t="s">
        <v>70</v>
      </c>
      <c r="C60" s="34">
        <v>1.8</v>
      </c>
      <c r="D60" s="34">
        <v>10</v>
      </c>
      <c r="E60" s="34">
        <v>244.5</v>
      </c>
      <c r="F60" s="34">
        <v>25.4</v>
      </c>
      <c r="G60" s="35">
        <f>((E60/20)*(E60/20)-((E60-2*F60)/20)*((E60-2*F60)/20))*3.1415926*100*7.85/1000</f>
        <v>137.244710739417</v>
      </c>
      <c r="H60" s="35">
        <f>G60*5.8</f>
        <v>796.019322288621</v>
      </c>
      <c r="I60" s="33"/>
      <c r="J60" s="33"/>
      <c r="K60" s="33"/>
    </row>
    <row r="61" spans="1:11">
      <c r="A61" s="33">
        <v>58</v>
      </c>
      <c r="B61" s="34" t="s">
        <v>71</v>
      </c>
      <c r="C61" s="34">
        <v>2</v>
      </c>
      <c r="D61" s="34">
        <v>10</v>
      </c>
      <c r="E61" s="34">
        <v>259</v>
      </c>
      <c r="F61" s="34">
        <v>36.5</v>
      </c>
      <c r="G61" s="35">
        <f>((E61/20)*(E61/20)-((E61-2*F61)/20)*((E61-2*F61)/20))*3.1415926*100*7.85/1000</f>
        <v>200.282222386587</v>
      </c>
      <c r="H61" s="35">
        <f>G61*5.8</f>
        <v>1161.63688984221</v>
      </c>
      <c r="I61" s="33"/>
      <c r="J61" s="33"/>
      <c r="K61" s="33"/>
    </row>
    <row r="62" spans="1:11">
      <c r="A62" s="33">
        <v>59</v>
      </c>
      <c r="B62" s="34" t="s">
        <v>72</v>
      </c>
      <c r="C62" s="34">
        <v>2</v>
      </c>
      <c r="D62" s="34" t="s">
        <v>54</v>
      </c>
      <c r="E62" s="34">
        <v>273</v>
      </c>
      <c r="F62" s="34">
        <v>18.3</v>
      </c>
      <c r="G62" s="35">
        <f>((E62/20)*(E62/20)-((E62-2*F62)/20)*((E62-2*F62)/20))*3.1415926*100*7.85/1000</f>
        <v>114.947507017529</v>
      </c>
      <c r="H62" s="35">
        <f>G62*5.8</f>
        <v>666.695540701669</v>
      </c>
      <c r="I62" s="33"/>
      <c r="J62" s="33"/>
      <c r="K62" s="33"/>
    </row>
    <row r="63" spans="1:10">
      <c r="A63" s="37"/>
      <c r="B63" s="38"/>
      <c r="C63" s="38"/>
      <c r="D63" s="38"/>
      <c r="E63" s="38"/>
      <c r="F63" s="38"/>
      <c r="G63" s="38"/>
      <c r="H63" s="38"/>
      <c r="I63" s="38"/>
      <c r="J63" s="45"/>
    </row>
    <row r="64" ht="22.5" customHeight="1" spans="1:11">
      <c r="A64" s="23" t="s">
        <v>1</v>
      </c>
      <c r="B64" s="24" t="s">
        <v>2</v>
      </c>
      <c r="C64" s="24" t="s">
        <v>3</v>
      </c>
      <c r="D64" s="24" t="s">
        <v>4</v>
      </c>
      <c r="E64" s="25" t="s">
        <v>5</v>
      </c>
      <c r="F64" s="25" t="s">
        <v>6</v>
      </c>
      <c r="G64" s="26" t="s">
        <v>7</v>
      </c>
      <c r="H64" s="27" t="s">
        <v>8</v>
      </c>
      <c r="I64" s="39" t="s">
        <v>9</v>
      </c>
      <c r="J64" s="40" t="s">
        <v>10</v>
      </c>
      <c r="K64" s="41" t="s">
        <v>11</v>
      </c>
    </row>
    <row r="65" spans="1:11">
      <c r="A65" s="28"/>
      <c r="B65" s="46" t="s">
        <v>73</v>
      </c>
      <c r="C65" s="46"/>
      <c r="D65" s="46"/>
      <c r="E65" s="32"/>
      <c r="F65" s="32"/>
      <c r="G65" s="26"/>
      <c r="H65" s="27"/>
      <c r="I65" s="42"/>
      <c r="J65" s="43"/>
      <c r="K65" s="44"/>
    </row>
    <row r="66" ht="15" spans="1:11">
      <c r="A66" s="33">
        <v>1</v>
      </c>
      <c r="B66" s="34" t="s">
        <v>74</v>
      </c>
      <c r="C66" s="47" t="s">
        <v>75</v>
      </c>
      <c r="D66" s="34">
        <v>10</v>
      </c>
      <c r="E66" s="34">
        <v>32.2</v>
      </c>
      <c r="F66" s="34">
        <v>8.3</v>
      </c>
      <c r="G66" s="35">
        <f t="shared" ref="G66:G70" si="2">((E66/20)*(E66/20)-((E66-2*F66)/20)*((E66-2*F66)/20))*3.1415926*100*7.85/1000</f>
        <v>4.8921021338867</v>
      </c>
      <c r="H66" s="35">
        <f t="shared" ref="H66:H70" si="3">G66*5.8</f>
        <v>28.3741923765429</v>
      </c>
      <c r="I66" s="33"/>
      <c r="J66" s="33"/>
      <c r="K66" s="33"/>
    </row>
    <row r="67" ht="15" spans="1:11">
      <c r="A67" s="33">
        <v>2</v>
      </c>
      <c r="B67" s="34" t="s">
        <v>76</v>
      </c>
      <c r="C67" s="47" t="s">
        <v>75</v>
      </c>
      <c r="D67" s="34">
        <v>10</v>
      </c>
      <c r="E67" s="34">
        <v>32.2</v>
      </c>
      <c r="F67" s="34">
        <v>6.2</v>
      </c>
      <c r="G67" s="35">
        <f>((E67/20)*(E67/20)-((E67-2*F67)/20)*((E67-2*F67)/20))*3.1415926*100*7.85/1000</f>
        <v>3.975434107892</v>
      </c>
      <c r="H67" s="35">
        <f>G67*5.8</f>
        <v>23.0575178257736</v>
      </c>
      <c r="I67" s="33"/>
      <c r="J67" s="33"/>
      <c r="K67" s="33"/>
    </row>
    <row r="68" ht="15" spans="1:11">
      <c r="A68" s="33">
        <v>3</v>
      </c>
      <c r="B68" s="34" t="s">
        <v>77</v>
      </c>
      <c r="C68" s="47" t="s">
        <v>75</v>
      </c>
      <c r="D68" s="34">
        <v>10</v>
      </c>
      <c r="E68" s="34">
        <v>36.2</v>
      </c>
      <c r="F68" s="34">
        <v>5.7</v>
      </c>
      <c r="G68" s="35">
        <f>((E68/20)*(E68/20)-((E68-2*F68)/20)*((E68-2*F68)/20))*3.1415926*100*7.85/1000</f>
        <v>4.2874021070535</v>
      </c>
      <c r="H68" s="35">
        <f>G68*5.8</f>
        <v>24.8669322209103</v>
      </c>
      <c r="I68" s="33"/>
      <c r="J68" s="33"/>
      <c r="K68" s="33"/>
    </row>
    <row r="69" ht="15" spans="1:11">
      <c r="A69" s="33">
        <v>4</v>
      </c>
      <c r="B69" s="34" t="s">
        <v>78</v>
      </c>
      <c r="C69" s="47" t="s">
        <v>75</v>
      </c>
      <c r="D69" s="34">
        <v>10</v>
      </c>
      <c r="E69" s="34">
        <v>36.2</v>
      </c>
      <c r="F69" s="34">
        <v>8.3</v>
      </c>
      <c r="G69" s="35">
        <f>((E69/20)*(E69/20)-((E69-2*F69)/20)*((E69-2*F69)/20))*3.1415926*100*7.85/1000</f>
        <v>5.7108639972987</v>
      </c>
      <c r="H69" s="35">
        <f>G69*5.8</f>
        <v>33.1230111843324</v>
      </c>
      <c r="I69" s="33"/>
      <c r="J69" s="33"/>
      <c r="K69" s="33"/>
    </row>
    <row r="70" ht="15" spans="1:11">
      <c r="A70" s="33">
        <v>5</v>
      </c>
      <c r="B70" s="34" t="s">
        <v>79</v>
      </c>
      <c r="C70" s="47" t="s">
        <v>75</v>
      </c>
      <c r="D70" s="34">
        <v>10</v>
      </c>
      <c r="E70" s="34">
        <v>36.2</v>
      </c>
      <c r="F70" s="34">
        <v>10.4</v>
      </c>
      <c r="G70" s="35">
        <f>((E70/20)*(E70/20)-((E70-2*F70)/20)*((E70-2*F70)/20))*3.1415926*100*7.85/1000</f>
        <v>6.6171741924912</v>
      </c>
      <c r="H70" s="35">
        <f>G70*5.8</f>
        <v>38.379610316449</v>
      </c>
      <c r="I70" s="33"/>
      <c r="J70" s="33"/>
      <c r="K70" s="33"/>
    </row>
    <row r="71" ht="15" spans="1:11">
      <c r="A71" s="33">
        <v>6</v>
      </c>
      <c r="B71" s="34" t="s">
        <v>80</v>
      </c>
      <c r="C71" s="47" t="s">
        <v>75</v>
      </c>
      <c r="D71" s="34">
        <v>10</v>
      </c>
      <c r="E71" s="34">
        <v>40.6</v>
      </c>
      <c r="F71" s="34">
        <v>6.4</v>
      </c>
      <c r="G71" s="35">
        <f t="shared" ref="G71:G85" si="4">((E71/20)*(E71/20)-((E71-2*F71)/20)*((E71-2*F71)/20))*3.1415926*100*7.85/1000</f>
        <v>5.3979095380608</v>
      </c>
      <c r="H71" s="35">
        <f t="shared" ref="H71:H85" si="5">G71*5.8</f>
        <v>31.3078753207527</v>
      </c>
      <c r="I71" s="33"/>
      <c r="J71" s="33"/>
      <c r="K71" s="33"/>
    </row>
    <row r="72" ht="15" spans="1:11">
      <c r="A72" s="33">
        <v>7</v>
      </c>
      <c r="B72" s="34" t="s">
        <v>81</v>
      </c>
      <c r="C72" s="47" t="s">
        <v>75</v>
      </c>
      <c r="D72" s="34">
        <v>10</v>
      </c>
      <c r="E72" s="34">
        <v>40.6</v>
      </c>
      <c r="F72" s="34">
        <v>7.9</v>
      </c>
      <c r="G72" s="35">
        <f>((E72/20)*(E72/20)-((E72-2*F72)/20)*((E72-2*F72)/20))*3.1415926*100*7.85/1000</f>
        <v>6.3708057884103</v>
      </c>
      <c r="H72" s="35">
        <f>G72*5.8</f>
        <v>36.9506735727797</v>
      </c>
      <c r="I72" s="33"/>
      <c r="J72" s="33"/>
      <c r="K72" s="33"/>
    </row>
    <row r="73" ht="15" spans="1:11">
      <c r="A73" s="33">
        <v>8</v>
      </c>
      <c r="B73" s="34" t="s">
        <v>82</v>
      </c>
      <c r="C73" s="47" t="s">
        <v>75</v>
      </c>
      <c r="D73" s="34">
        <v>10</v>
      </c>
      <c r="E73" s="34">
        <v>40.6</v>
      </c>
      <c r="F73" s="34">
        <v>10.6</v>
      </c>
      <c r="G73" s="35">
        <f>((E73/20)*(E73/20)-((E73-2*F73)/20)*((E73-2*F73)/20))*3.1415926*100*7.85/1000</f>
        <v>7.84235760738</v>
      </c>
      <c r="H73" s="35">
        <f>G73*5.8</f>
        <v>45.485674122804</v>
      </c>
      <c r="I73" s="33"/>
      <c r="J73" s="33"/>
      <c r="K73" s="33"/>
    </row>
    <row r="74" ht="15" spans="1:11">
      <c r="A74" s="33">
        <v>9</v>
      </c>
      <c r="B74" s="34" t="s">
        <v>83</v>
      </c>
      <c r="C74" s="47" t="s">
        <v>75</v>
      </c>
      <c r="D74" s="34">
        <v>10</v>
      </c>
      <c r="E74" s="34">
        <v>45.2</v>
      </c>
      <c r="F74" s="34">
        <v>6.7</v>
      </c>
      <c r="G74" s="35">
        <f>((E74/20)*(E74/20)-((E74-2*F74)/20)*((E74-2*F74)/20))*3.1415926*100*7.85/1000</f>
        <v>6.3614344176845</v>
      </c>
      <c r="H74" s="35">
        <f>G74*5.8</f>
        <v>36.8963196225701</v>
      </c>
      <c r="I74" s="33"/>
      <c r="J74" s="33"/>
      <c r="K74" s="33"/>
    </row>
    <row r="75" ht="15" spans="1:11">
      <c r="A75" s="33">
        <v>10</v>
      </c>
      <c r="B75" s="34" t="s">
        <v>84</v>
      </c>
      <c r="C75" s="47" t="s">
        <v>75</v>
      </c>
      <c r="D75" s="34">
        <v>10</v>
      </c>
      <c r="E75" s="34">
        <v>45.2</v>
      </c>
      <c r="F75" s="34">
        <v>8.8</v>
      </c>
      <c r="G75" s="35">
        <f>((E75/20)*(E75/20)-((E75-2*F75)/20)*((E75-2*F75)/20))*3.1415926*100*7.85/1000</f>
        <v>7.8995722918112</v>
      </c>
      <c r="H75" s="35">
        <f>G75*5.8</f>
        <v>45.817519292505</v>
      </c>
      <c r="I75" s="33"/>
      <c r="J75" s="33"/>
      <c r="K75" s="33"/>
    </row>
    <row r="76" ht="15" spans="1:11">
      <c r="A76" s="33">
        <v>11</v>
      </c>
      <c r="B76" s="34" t="s">
        <v>85</v>
      </c>
      <c r="C76" s="47" t="s">
        <v>75</v>
      </c>
      <c r="D76" s="34">
        <v>10</v>
      </c>
      <c r="E76" s="34">
        <v>45.2</v>
      </c>
      <c r="F76" s="34">
        <v>11.7</v>
      </c>
      <c r="G76" s="35">
        <f>((E76/20)*(E76/20)-((E76-2*F76)/20)*((E76-2*F76)/20))*3.1415926*100*7.85/1000</f>
        <v>9.6660756736245</v>
      </c>
      <c r="H76" s="35">
        <f>G76*5.8</f>
        <v>56.0632389070221</v>
      </c>
      <c r="I76" s="33"/>
      <c r="J76" s="33"/>
      <c r="K76" s="33"/>
    </row>
    <row r="77" ht="15" spans="1:11">
      <c r="A77" s="33">
        <v>12</v>
      </c>
      <c r="B77" s="34" t="s">
        <v>86</v>
      </c>
      <c r="C77" s="47" t="s">
        <v>87</v>
      </c>
      <c r="D77" s="34">
        <v>10</v>
      </c>
      <c r="E77" s="34">
        <v>50.2</v>
      </c>
      <c r="F77" s="34">
        <v>7.3</v>
      </c>
      <c r="G77" s="35">
        <f>((E77/20)*(E77/20)-((E77-2*F77)/20)*((E77-2*F77)/20))*3.1415926*100*7.85/1000</f>
        <v>7.7232425531547</v>
      </c>
      <c r="H77" s="35">
        <f>G77*5.8</f>
        <v>44.7948068082973</v>
      </c>
      <c r="I77" s="33"/>
      <c r="J77" s="33"/>
      <c r="K77" s="33"/>
    </row>
    <row r="78" ht="15" spans="1:11">
      <c r="A78" s="33">
        <v>13</v>
      </c>
      <c r="B78" s="34" t="s">
        <v>88</v>
      </c>
      <c r="C78" s="47" t="s">
        <v>87</v>
      </c>
      <c r="D78" s="34">
        <v>10</v>
      </c>
      <c r="E78" s="34">
        <v>50.2</v>
      </c>
      <c r="F78" s="34">
        <v>9.5</v>
      </c>
      <c r="G78" s="35">
        <f>((E78/20)*(E78/20)-((E78-2*F78)/20)*((E78-2*F78)/20))*3.1415926*100*7.85/1000</f>
        <v>9.5353697135015</v>
      </c>
      <c r="H78" s="35">
        <f>G78*5.8</f>
        <v>55.3051443383087</v>
      </c>
      <c r="I78" s="33"/>
      <c r="J78" s="33"/>
      <c r="K78" s="33"/>
    </row>
    <row r="79" ht="15" spans="1:11">
      <c r="A79" s="33">
        <v>14</v>
      </c>
      <c r="B79" s="34" t="s">
        <v>89</v>
      </c>
      <c r="C79" s="47" t="s">
        <v>87</v>
      </c>
      <c r="D79" s="34">
        <v>10</v>
      </c>
      <c r="E79" s="34">
        <v>50.2</v>
      </c>
      <c r="F79" s="34">
        <v>13.1</v>
      </c>
      <c r="G79" s="35">
        <f>((E79/20)*(E79/20)-((E79-2*F79)/20)*((E79-2*F79)/20))*3.1415926*100*7.85/1000</f>
        <v>11.9857365432791</v>
      </c>
      <c r="H79" s="35">
        <f>G79*5.8</f>
        <v>69.5172719510188</v>
      </c>
      <c r="I79" s="33"/>
      <c r="J79" s="33"/>
      <c r="K79" s="33"/>
    </row>
    <row r="80" ht="15" spans="1:11">
      <c r="A80" s="33">
        <v>15</v>
      </c>
      <c r="B80" s="34" t="s">
        <v>90</v>
      </c>
      <c r="C80" s="47" t="s">
        <v>87</v>
      </c>
      <c r="D80" s="34">
        <v>10</v>
      </c>
      <c r="E80" s="34">
        <v>56.4</v>
      </c>
      <c r="F80" s="34">
        <v>8.8</v>
      </c>
      <c r="G80" s="35">
        <f>((E80/20)*(E80/20)-((E80-2*F80)/20)*((E80-2*F80)/20))*3.1415926*100*7.85/1000</f>
        <v>10.3302099200608</v>
      </c>
      <c r="H80" s="35">
        <f>G80*5.8</f>
        <v>59.9152175363526</v>
      </c>
      <c r="I80" s="33"/>
      <c r="J80" s="33"/>
      <c r="K80" s="33"/>
    </row>
    <row r="81" ht="15" spans="1:11">
      <c r="A81" s="33">
        <v>16</v>
      </c>
      <c r="B81" s="34" t="s">
        <v>91</v>
      </c>
      <c r="C81" s="47" t="s">
        <v>87</v>
      </c>
      <c r="D81" s="34">
        <v>10</v>
      </c>
      <c r="E81" s="34">
        <v>56.4</v>
      </c>
      <c r="F81" s="34">
        <v>10.8</v>
      </c>
      <c r="G81" s="35">
        <f>((E81/20)*(E81/20)-((E81-2*F81)/20)*((E81-2*F81)/20))*3.1415926*100*7.85/1000</f>
        <v>12.1452964606368</v>
      </c>
      <c r="H81" s="35">
        <f>G81*5.8</f>
        <v>70.4427194716934</v>
      </c>
      <c r="I81" s="33"/>
      <c r="J81" s="33"/>
      <c r="K81" s="33"/>
    </row>
    <row r="82" ht="15" spans="1:11">
      <c r="A82" s="33">
        <v>17</v>
      </c>
      <c r="B82" s="34" t="s">
        <v>92</v>
      </c>
      <c r="C82" s="47" t="s">
        <v>87</v>
      </c>
      <c r="D82" s="34">
        <v>10</v>
      </c>
      <c r="E82" s="34">
        <v>56.4</v>
      </c>
      <c r="F82" s="34">
        <v>14.8</v>
      </c>
      <c r="G82" s="35">
        <f>((E82/20)*(E82/20)-((E82-2*F82)/20)*((E82-2*F82)/20))*3.1415926*100*7.85/1000</f>
        <v>15.1835934959488</v>
      </c>
      <c r="H82" s="35">
        <f>G82*5.8</f>
        <v>88.064842276503</v>
      </c>
      <c r="I82" s="33"/>
      <c r="J82" s="33"/>
      <c r="K82" s="33"/>
    </row>
    <row r="83" ht="15" spans="1:11">
      <c r="A83" s="33">
        <v>18</v>
      </c>
      <c r="B83" s="34" t="s">
        <v>93</v>
      </c>
      <c r="C83" s="47" t="s">
        <v>87</v>
      </c>
      <c r="D83" s="34">
        <v>10</v>
      </c>
      <c r="E83" s="34">
        <v>63.4</v>
      </c>
      <c r="F83" s="34">
        <v>7.2</v>
      </c>
      <c r="G83" s="35">
        <f>((E83/20)*(E83/20)-((E83-2*F83)/20)*((E83-2*F83)/20))*3.1415926*100*7.85/1000</f>
        <v>9.9790301328624</v>
      </c>
      <c r="H83" s="35">
        <f>G83*5.8</f>
        <v>57.8783747706019</v>
      </c>
      <c r="I83" s="33"/>
      <c r="J83" s="33"/>
      <c r="K83" s="33"/>
    </row>
    <row r="84" ht="15" spans="1:11">
      <c r="A84" s="33">
        <v>19</v>
      </c>
      <c r="B84" s="34" t="s">
        <v>94</v>
      </c>
      <c r="C84" s="47" t="s">
        <v>87</v>
      </c>
      <c r="D84" s="34">
        <v>10</v>
      </c>
      <c r="E84" s="34">
        <v>63.4</v>
      </c>
      <c r="F84" s="34">
        <v>12.7</v>
      </c>
      <c r="G84" s="35">
        <f>((E84/20)*(E84/20)-((E84-2*F84)/20)*((E84-2*F84)/20))*3.1415926*100*7.85/1000</f>
        <v>15.8792944648299</v>
      </c>
      <c r="H84" s="35">
        <f>G84*5.8</f>
        <v>92.0999078960134</v>
      </c>
      <c r="I84" s="33"/>
      <c r="J84" s="33"/>
      <c r="K84" s="33"/>
    </row>
    <row r="85" ht="15" spans="1:11">
      <c r="A85" s="33">
        <v>20</v>
      </c>
      <c r="B85" s="34" t="s">
        <v>95</v>
      </c>
      <c r="C85" s="47" t="s">
        <v>87</v>
      </c>
      <c r="D85" s="34">
        <v>10</v>
      </c>
      <c r="E85" s="34">
        <v>63.4</v>
      </c>
      <c r="F85" s="34">
        <v>15.5</v>
      </c>
      <c r="G85" s="35">
        <f>((E85/20)*(E85/20)-((E85-2*F85)/20)*((E85-2*F85)/20))*3.1415926*100*7.85/1000</f>
        <v>18.3099320930795</v>
      </c>
      <c r="H85" s="35">
        <f>G85*5.8</f>
        <v>106.197606139861</v>
      </c>
      <c r="I85" s="33"/>
      <c r="J85" s="33"/>
      <c r="K85" s="33"/>
    </row>
    <row r="87" spans="1:10">
      <c r="A87" s="48"/>
      <c r="B87" s="48"/>
      <c r="C87" s="48"/>
      <c r="D87" s="48"/>
      <c r="E87" s="48"/>
      <c r="F87" s="48"/>
      <c r="G87" s="48"/>
      <c r="H87" s="48"/>
      <c r="I87" s="48"/>
      <c r="J87" s="48"/>
    </row>
    <row r="88" ht="14.25" spans="1:3">
      <c r="A88" s="49" t="s">
        <v>96</v>
      </c>
      <c r="B88" s="50"/>
      <c r="C88"/>
    </row>
    <row r="89" ht="14.25" spans="1:3">
      <c r="A89" s="51"/>
      <c r="B89"/>
      <c r="C89"/>
    </row>
    <row r="90" spans="1:3">
      <c r="A90" s="52" t="s">
        <v>97</v>
      </c>
      <c r="B90" s="53"/>
      <c r="C90"/>
    </row>
    <row r="91" ht="14.25" spans="1:3">
      <c r="A91" s="54" t="s">
        <v>98</v>
      </c>
      <c r="B91"/>
      <c r="C91"/>
    </row>
    <row r="92" ht="14.25" spans="1:3">
      <c r="A92" s="51" t="s">
        <v>99</v>
      </c>
      <c r="B92"/>
      <c r="C92"/>
    </row>
    <row r="93" ht="14.25" spans="1:3">
      <c r="A93" s="51" t="s">
        <v>100</v>
      </c>
      <c r="B93"/>
      <c r="C93"/>
    </row>
    <row r="94" ht="14.25" spans="1:3">
      <c r="A94" s="51"/>
      <c r="B94"/>
      <c r="C94"/>
    </row>
    <row r="95" ht="14.25" spans="1:3">
      <c r="A95" s="51" t="s">
        <v>101</v>
      </c>
      <c r="B95"/>
      <c r="C95"/>
    </row>
    <row r="96" ht="14.25" spans="1:3">
      <c r="A96" s="51" t="s">
        <v>102</v>
      </c>
      <c r="B96"/>
      <c r="C96"/>
    </row>
    <row r="97" ht="14.25" spans="1:3">
      <c r="A97" s="54" t="s">
        <v>103</v>
      </c>
      <c r="B97"/>
      <c r="C97"/>
    </row>
    <row r="98" ht="14.25" spans="1:3">
      <c r="A98" s="51"/>
      <c r="B98"/>
      <c r="C98"/>
    </row>
    <row r="99" ht="14.25" spans="1:3">
      <c r="A99" s="51" t="s">
        <v>104</v>
      </c>
      <c r="B99"/>
      <c r="C99"/>
    </row>
    <row r="100" ht="14.25" spans="1:1">
      <c r="A100" s="51" t="s">
        <v>105</v>
      </c>
    </row>
    <row r="101" ht="14.25" spans="1:1">
      <c r="A101" s="51" t="s">
        <v>106</v>
      </c>
    </row>
    <row r="102" ht="14.25" spans="1:1">
      <c r="A102" s="51" t="s">
        <v>107</v>
      </c>
    </row>
    <row r="103" spans="1:2">
      <c r="A103" s="52" t="s">
        <v>108</v>
      </c>
      <c r="B103" s="55"/>
    </row>
    <row r="104" ht="14.25" spans="1:1">
      <c r="A104" s="51"/>
    </row>
    <row r="105" ht="14.25" spans="1:1">
      <c r="A105" s="51" t="s">
        <v>109</v>
      </c>
    </row>
    <row r="106" ht="14.25" spans="1:1">
      <c r="A106" s="51" t="s">
        <v>110</v>
      </c>
    </row>
    <row r="107" ht="14.25" spans="1:1">
      <c r="A107" s="51" t="s">
        <v>111</v>
      </c>
    </row>
    <row r="108" ht="14.25" spans="1:1">
      <c r="A108" s="51" t="s">
        <v>112</v>
      </c>
    </row>
    <row r="109" ht="14.25" spans="1:1">
      <c r="A109" s="51" t="s">
        <v>113</v>
      </c>
    </row>
    <row r="110" ht="14.25" spans="1:2">
      <c r="A110" s="56" t="s">
        <v>114</v>
      </c>
      <c r="B110" s="55"/>
    </row>
    <row r="111" ht="14.25" spans="1:1">
      <c r="A111" s="51" t="s">
        <v>115</v>
      </c>
    </row>
    <row r="112" spans="1:1">
      <c r="A112" s="57" t="s">
        <v>116</v>
      </c>
    </row>
    <row r="113" ht="14.25" spans="1:1">
      <c r="A113" s="51" t="s">
        <v>117</v>
      </c>
    </row>
    <row r="114" ht="14.25" spans="1:1">
      <c r="A114" s="51" t="s">
        <v>118</v>
      </c>
    </row>
    <row r="115" spans="1:1">
      <c r="A115" s="58" t="s">
        <v>119</v>
      </c>
    </row>
    <row r="116" spans="1:1">
      <c r="A116" s="58" t="s">
        <v>120</v>
      </c>
    </row>
    <row r="117" spans="1:1">
      <c r="A117" s="57" t="s">
        <v>121</v>
      </c>
    </row>
    <row r="118" ht="14.25" spans="1:1">
      <c r="A118" s="51" t="s">
        <v>122</v>
      </c>
    </row>
    <row r="119" ht="14.25" spans="1:1">
      <c r="A119" s="51"/>
    </row>
    <row r="120" ht="14.25" spans="1:2">
      <c r="A120" s="56" t="s">
        <v>123</v>
      </c>
      <c r="B120" s="55"/>
    </row>
    <row r="121" ht="14.25" spans="1:1">
      <c r="A121" s="51" t="s">
        <v>124</v>
      </c>
    </row>
    <row r="122" ht="14.25" spans="1:1">
      <c r="A122" s="51" t="s">
        <v>125</v>
      </c>
    </row>
    <row r="123" ht="43.5" customHeight="1" spans="1:9">
      <c r="A123" s="59" t="s">
        <v>126</v>
      </c>
      <c r="B123" s="59"/>
      <c r="C123" s="59"/>
      <c r="D123" s="59"/>
      <c r="E123" s="59"/>
      <c r="F123" s="59"/>
      <c r="G123" s="59"/>
      <c r="H123" s="59"/>
      <c r="I123" s="59"/>
    </row>
    <row r="124" ht="14.25" spans="1:1">
      <c r="A124" s="51"/>
    </row>
    <row r="125" ht="14.25" spans="1:2">
      <c r="A125" s="49" t="s">
        <v>127</v>
      </c>
      <c r="B125" s="60"/>
    </row>
    <row r="126" ht="14.25" spans="1:1">
      <c r="A126" s="51"/>
    </row>
    <row r="127" spans="1:2">
      <c r="A127" s="52" t="s">
        <v>97</v>
      </c>
      <c r="B127" s="55"/>
    </row>
    <row r="128" ht="14.25" spans="1:1">
      <c r="A128" s="54" t="s">
        <v>98</v>
      </c>
    </row>
    <row r="129" ht="14.25" spans="1:1">
      <c r="A129" s="51" t="s">
        <v>99</v>
      </c>
    </row>
    <row r="130" ht="14.25" spans="1:1">
      <c r="A130" s="51" t="s">
        <v>100</v>
      </c>
    </row>
    <row r="131" ht="14.25" spans="1:1">
      <c r="A131" s="51"/>
    </row>
    <row r="132" ht="14.25" spans="1:1">
      <c r="A132" s="51" t="s">
        <v>106</v>
      </c>
    </row>
    <row r="133" ht="14.25" spans="1:1">
      <c r="A133" s="51" t="s">
        <v>128</v>
      </c>
    </row>
    <row r="134" ht="14.25" spans="1:1">
      <c r="A134" s="54" t="s">
        <v>103</v>
      </c>
    </row>
    <row r="135" ht="14.25" spans="1:1">
      <c r="A135" s="51"/>
    </row>
    <row r="136" ht="14.25" spans="1:1">
      <c r="A136" s="51" t="s">
        <v>104</v>
      </c>
    </row>
    <row r="137" ht="14.25" spans="1:1">
      <c r="A137" s="51" t="s">
        <v>105</v>
      </c>
    </row>
    <row r="138" ht="14.25" spans="1:1">
      <c r="A138" s="51" t="s">
        <v>101</v>
      </c>
    </row>
    <row r="139" ht="14.25" spans="1:1">
      <c r="A139" s="51" t="s">
        <v>129</v>
      </c>
    </row>
    <row r="140" spans="1:2">
      <c r="A140" s="52" t="s">
        <v>108</v>
      </c>
      <c r="B140" s="55"/>
    </row>
    <row r="141" ht="14.25" spans="1:1">
      <c r="A141" s="61"/>
    </row>
    <row r="142" ht="14.25" spans="1:1">
      <c r="A142" s="51" t="s">
        <v>130</v>
      </c>
    </row>
    <row r="143" ht="14.25" spans="1:1">
      <c r="A143" s="51" t="s">
        <v>110</v>
      </c>
    </row>
    <row r="144" ht="14.25" spans="1:1">
      <c r="A144" s="51" t="s">
        <v>131</v>
      </c>
    </row>
    <row r="145" ht="14.25" spans="1:1">
      <c r="A145" s="51" t="s">
        <v>132</v>
      </c>
    </row>
    <row r="146" ht="14.25" spans="1:1">
      <c r="A146" s="51" t="s">
        <v>133</v>
      </c>
    </row>
    <row r="147" ht="14.25" spans="1:2">
      <c r="A147" s="56" t="s">
        <v>114</v>
      </c>
      <c r="B147" s="55"/>
    </row>
    <row r="148" ht="14.25" spans="1:1">
      <c r="A148" s="51" t="s">
        <v>134</v>
      </c>
    </row>
    <row r="149" spans="1:1">
      <c r="A149" s="57" t="s">
        <v>135</v>
      </c>
    </row>
    <row r="150" ht="14.25" spans="1:1">
      <c r="A150" s="62" t="s">
        <v>136</v>
      </c>
    </row>
    <row r="151" ht="14.25" spans="1:1">
      <c r="A151" s="51" t="s">
        <v>118</v>
      </c>
    </row>
    <row r="152" spans="1:1">
      <c r="A152" s="58" t="s">
        <v>119</v>
      </c>
    </row>
    <row r="153" spans="1:1">
      <c r="A153" s="58" t="s">
        <v>120</v>
      </c>
    </row>
    <row r="154" spans="1:1">
      <c r="A154" s="57" t="s">
        <v>121</v>
      </c>
    </row>
    <row r="155" ht="14.25" spans="1:1">
      <c r="A155" s="51" t="s">
        <v>122</v>
      </c>
    </row>
    <row r="156" ht="14.25" spans="1:1">
      <c r="A156" s="51"/>
    </row>
    <row r="157" ht="14.25" spans="1:1">
      <c r="A157" s="51"/>
    </row>
    <row r="158" ht="14.25" spans="1:2">
      <c r="A158" s="56" t="s">
        <v>123</v>
      </c>
      <c r="B158" s="55"/>
    </row>
    <row r="159" ht="22.5" customHeight="1" spans="1:1">
      <c r="A159" s="51" t="s">
        <v>137</v>
      </c>
    </row>
    <row r="160" ht="21.75" customHeight="1" spans="1:1">
      <c r="A160" s="51" t="s">
        <v>138</v>
      </c>
    </row>
    <row r="161" ht="47.25" customHeight="1" spans="1:9">
      <c r="A161" s="59" t="s">
        <v>126</v>
      </c>
      <c r="B161" s="59"/>
      <c r="C161" s="59"/>
      <c r="D161" s="59"/>
      <c r="E161" s="59"/>
      <c r="F161" s="59"/>
      <c r="G161" s="59"/>
      <c r="H161" s="59"/>
      <c r="I161" s="59"/>
    </row>
    <row r="162" ht="20.25" customHeight="1"/>
    <row r="164" ht="22.5" customHeight="1" spans="1:9">
      <c r="A164" s="63" t="s">
        <v>139</v>
      </c>
      <c r="B164" s="63"/>
      <c r="C164" s="63"/>
      <c r="D164" s="63"/>
      <c r="E164" s="63"/>
      <c r="F164" s="63"/>
      <c r="G164" s="63"/>
      <c r="H164" s="63"/>
      <c r="I164" s="63"/>
    </row>
    <row r="165" customHeight="1" spans="1:9">
      <c r="A165" s="63"/>
      <c r="B165" s="63"/>
      <c r="C165" s="63"/>
      <c r="D165" s="63"/>
      <c r="E165" s="63"/>
      <c r="F165" s="63"/>
      <c r="G165" s="63"/>
      <c r="H165" s="63"/>
      <c r="I165" s="63"/>
    </row>
    <row r="166" customHeight="1" spans="1:9">
      <c r="A166" s="63"/>
      <c r="B166" s="63"/>
      <c r="C166" s="63"/>
      <c r="D166" s="63"/>
      <c r="E166" s="63"/>
      <c r="F166" s="63"/>
      <c r="G166" s="63"/>
      <c r="H166" s="63"/>
      <c r="I166" s="63"/>
    </row>
    <row r="167" customHeight="1" spans="1:9">
      <c r="A167" s="63"/>
      <c r="B167" s="63"/>
      <c r="C167" s="63"/>
      <c r="D167" s="63"/>
      <c r="E167" s="63"/>
      <c r="F167" s="63"/>
      <c r="G167" s="63"/>
      <c r="H167" s="63"/>
      <c r="I167" s="63"/>
    </row>
    <row r="168" ht="14.25" customHeight="1" spans="1:9">
      <c r="A168" s="63"/>
      <c r="B168" s="63"/>
      <c r="C168" s="63"/>
      <c r="D168" s="63"/>
      <c r="E168" s="63"/>
      <c r="F168" s="63"/>
      <c r="G168" s="63"/>
      <c r="H168" s="63"/>
      <c r="I168" s="63"/>
    </row>
    <row r="169" customHeight="1" spans="1:9">
      <c r="A169" s="63"/>
      <c r="B169" s="63"/>
      <c r="C169" s="63"/>
      <c r="D169" s="63"/>
      <c r="E169" s="63"/>
      <c r="F169" s="63"/>
      <c r="G169" s="63"/>
      <c r="H169" s="63"/>
      <c r="I169" s="63"/>
    </row>
    <row r="170" ht="14.25" customHeight="1" spans="1:9">
      <c r="A170" s="63"/>
      <c r="B170" s="63"/>
      <c r="C170" s="63"/>
      <c r="D170" s="63"/>
      <c r="E170" s="63"/>
      <c r="F170" s="63"/>
      <c r="G170" s="63"/>
      <c r="H170" s="63"/>
      <c r="I170" s="63"/>
    </row>
    <row r="171" customHeight="1" spans="1:9">
      <c r="A171" s="63"/>
      <c r="B171" s="63"/>
      <c r="C171" s="63"/>
      <c r="D171" s="63"/>
      <c r="E171" s="63"/>
      <c r="F171" s="63"/>
      <c r="G171" s="63"/>
      <c r="H171" s="63"/>
      <c r="I171" s="63"/>
    </row>
    <row r="172" customHeight="1" spans="1:9">
      <c r="A172" s="63"/>
      <c r="B172" s="63"/>
      <c r="C172" s="63"/>
      <c r="D172" s="63"/>
      <c r="E172" s="63"/>
      <c r="F172" s="63"/>
      <c r="G172" s="63"/>
      <c r="H172" s="63"/>
      <c r="I172" s="63"/>
    </row>
    <row r="173" customHeight="1" spans="1:9">
      <c r="A173" s="63"/>
      <c r="B173" s="63"/>
      <c r="C173" s="63"/>
      <c r="D173" s="63"/>
      <c r="E173" s="63"/>
      <c r="F173" s="63"/>
      <c r="G173" s="63"/>
      <c r="H173" s="63"/>
      <c r="I173" s="63"/>
    </row>
    <row r="174" customHeight="1" spans="1:9">
      <c r="A174" s="63"/>
      <c r="B174" s="63"/>
      <c r="C174" s="63"/>
      <c r="D174" s="63"/>
      <c r="E174" s="63"/>
      <c r="F174" s="63"/>
      <c r="G174" s="63"/>
      <c r="H174" s="63"/>
      <c r="I174" s="63"/>
    </row>
  </sheetData>
  <mergeCells count="24">
    <mergeCell ref="A1:J1"/>
    <mergeCell ref="B3:D3"/>
    <mergeCell ref="A63:J63"/>
    <mergeCell ref="B65:D65"/>
    <mergeCell ref="A87:J87"/>
    <mergeCell ref="A123:I123"/>
    <mergeCell ref="A161:I161"/>
    <mergeCell ref="A2:A3"/>
    <mergeCell ref="A64:A65"/>
    <mergeCell ref="E2:E3"/>
    <mergeCell ref="E64:E65"/>
    <mergeCell ref="F2:F3"/>
    <mergeCell ref="F64:F65"/>
    <mergeCell ref="G2:G3"/>
    <mergeCell ref="G64:G65"/>
    <mergeCell ref="H2:H3"/>
    <mergeCell ref="H64:H65"/>
    <mergeCell ref="I2:I3"/>
    <mergeCell ref="I64:I65"/>
    <mergeCell ref="J2:J3"/>
    <mergeCell ref="J64:J65"/>
    <mergeCell ref="K2:K3"/>
    <mergeCell ref="K64:K65"/>
    <mergeCell ref="A164:I174"/>
  </mergeCells>
  <pageMargins left="0.238888888888889" right="0.238888888888889" top="0.229166666666667" bottom="0.438888888888889" header="0.3" footer="0.3"/>
  <pageSetup paperSize="9" orientation="portrait" horizontalDpi="180" verticalDpi="18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65"/>
  <sheetViews>
    <sheetView topLeftCell="A35" workbookViewId="0">
      <selection activeCell="A1" sqref="A1:A65"/>
    </sheetView>
  </sheetViews>
  <sheetFormatPr defaultColWidth="9" defaultRowHeight="31.5" customHeight="1"/>
  <cols>
    <col min="1" max="1" width="55.125" customWidth="1"/>
  </cols>
  <sheetData>
    <row r="1" customHeight="1" spans="1:1">
      <c r="A1" s="14" t="s">
        <v>140</v>
      </c>
    </row>
    <row r="2" customHeight="1" spans="1:1">
      <c r="A2" s="14" t="s">
        <v>141</v>
      </c>
    </row>
    <row r="3" customHeight="1" spans="1:1">
      <c r="A3" s="14" t="s">
        <v>142</v>
      </c>
    </row>
    <row r="4" customHeight="1" spans="1:1">
      <c r="A4" s="14" t="s">
        <v>99</v>
      </c>
    </row>
    <row r="5" customHeight="1" spans="1:1">
      <c r="A5" s="14" t="s">
        <v>100</v>
      </c>
    </row>
    <row r="6" customHeight="1" spans="1:1">
      <c r="A6" s="14" t="s">
        <v>101</v>
      </c>
    </row>
    <row r="7" customHeight="1" spans="1:1">
      <c r="A7" s="14" t="s">
        <v>102</v>
      </c>
    </row>
    <row r="8" customHeight="1" spans="1:1">
      <c r="A8" s="14" t="s">
        <v>143</v>
      </c>
    </row>
    <row r="9" customHeight="1" spans="1:1">
      <c r="A9" s="14" t="s">
        <v>144</v>
      </c>
    </row>
    <row r="10" customHeight="1" spans="1:1">
      <c r="A10" s="14" t="s">
        <v>145</v>
      </c>
    </row>
    <row r="11" customHeight="1" spans="1:1">
      <c r="A11" s="14" t="s">
        <v>101</v>
      </c>
    </row>
    <row r="12" customHeight="1" spans="1:1">
      <c r="A12" s="14" t="s">
        <v>102</v>
      </c>
    </row>
    <row r="13" customHeight="1" spans="1:1">
      <c r="A13" s="14" t="s">
        <v>146</v>
      </c>
    </row>
    <row r="14" customHeight="1" spans="1:1">
      <c r="A14" s="14" t="s">
        <v>147</v>
      </c>
    </row>
    <row r="15" customHeight="1" spans="1:1">
      <c r="A15" s="14" t="s">
        <v>148</v>
      </c>
    </row>
    <row r="16" customHeight="1" spans="1:1">
      <c r="A16" s="14" t="s">
        <v>149</v>
      </c>
    </row>
    <row r="17" customHeight="1" spans="1:1">
      <c r="A17" s="14" t="s">
        <v>150</v>
      </c>
    </row>
    <row r="18" customHeight="1" spans="1:1">
      <c r="A18" s="14" t="s">
        <v>151</v>
      </c>
    </row>
    <row r="19" customHeight="1" spans="1:1">
      <c r="A19" s="14" t="s">
        <v>114</v>
      </c>
    </row>
    <row r="20" customHeight="1" spans="1:1">
      <c r="A20" s="14" t="s">
        <v>152</v>
      </c>
    </row>
    <row r="21" customHeight="1" spans="1:1">
      <c r="A21" s="14" t="s">
        <v>153</v>
      </c>
    </row>
    <row r="22" customHeight="1" spans="1:1">
      <c r="A22" s="14" t="s">
        <v>154</v>
      </c>
    </row>
    <row r="23" customHeight="1" spans="1:1">
      <c r="A23" s="14" t="s">
        <v>155</v>
      </c>
    </row>
    <row r="24" customHeight="1" spans="1:1">
      <c r="A24" s="14" t="s">
        <v>156</v>
      </c>
    </row>
    <row r="25" customHeight="1" spans="1:1">
      <c r="A25" s="14" t="s">
        <v>157</v>
      </c>
    </row>
    <row r="26" customHeight="1" spans="1:1">
      <c r="A26" s="14" t="s">
        <v>158</v>
      </c>
    </row>
    <row r="27" customHeight="1" spans="1:1">
      <c r="A27" s="14" t="s">
        <v>159</v>
      </c>
    </row>
    <row r="28" customHeight="1" spans="1:1">
      <c r="A28" s="14" t="s">
        <v>160</v>
      </c>
    </row>
    <row r="29" customHeight="1" spans="1:1">
      <c r="A29" s="14" t="s">
        <v>123</v>
      </c>
    </row>
    <row r="30" customHeight="1" spans="1:1">
      <c r="A30" s="14" t="s">
        <v>137</v>
      </c>
    </row>
    <row r="31" customHeight="1" spans="1:1">
      <c r="A31" s="14" t="s">
        <v>161</v>
      </c>
    </row>
    <row r="32" customHeight="1" spans="1:1">
      <c r="A32" s="14" t="s">
        <v>126</v>
      </c>
    </row>
    <row r="33" customHeight="1" spans="1:1">
      <c r="A33" s="14" t="s">
        <v>162</v>
      </c>
    </row>
    <row r="34" customHeight="1" spans="1:1">
      <c r="A34" s="14" t="s">
        <v>141</v>
      </c>
    </row>
    <row r="35" customHeight="1" spans="1:1">
      <c r="A35" s="14" t="s">
        <v>163</v>
      </c>
    </row>
    <row r="36" customHeight="1" spans="1:1">
      <c r="A36" s="14" t="s">
        <v>99</v>
      </c>
    </row>
    <row r="37" customHeight="1" spans="1:1">
      <c r="A37" s="14" t="s">
        <v>100</v>
      </c>
    </row>
    <row r="38" customHeight="1" spans="1:1">
      <c r="A38" s="14" t="s">
        <v>101</v>
      </c>
    </row>
    <row r="39" customHeight="1" spans="1:1">
      <c r="A39" s="14" t="s">
        <v>102</v>
      </c>
    </row>
    <row r="40" customHeight="1" spans="1:1">
      <c r="A40" s="14" t="s">
        <v>143</v>
      </c>
    </row>
    <row r="41" customHeight="1" spans="1:1">
      <c r="A41" s="14" t="s">
        <v>144</v>
      </c>
    </row>
    <row r="42" customHeight="1" spans="1:1">
      <c r="A42" s="14" t="s">
        <v>145</v>
      </c>
    </row>
    <row r="43" customHeight="1" spans="1:1">
      <c r="A43" s="14" t="s">
        <v>101</v>
      </c>
    </row>
    <row r="44" customHeight="1" spans="1:1">
      <c r="A44" s="14" t="s">
        <v>164</v>
      </c>
    </row>
    <row r="45" customHeight="1" spans="1:1">
      <c r="A45" s="14" t="s">
        <v>146</v>
      </c>
    </row>
    <row r="46" customHeight="1" spans="1:1">
      <c r="A46" s="14" t="s">
        <v>147</v>
      </c>
    </row>
    <row r="47" customHeight="1" spans="1:1">
      <c r="A47" s="14" t="s">
        <v>148</v>
      </c>
    </row>
    <row r="48" customHeight="1" spans="1:1">
      <c r="A48" s="14" t="s">
        <v>149</v>
      </c>
    </row>
    <row r="49" customHeight="1" spans="1:1">
      <c r="A49" s="14" t="s">
        <v>150</v>
      </c>
    </row>
    <row r="50" customHeight="1" spans="1:1">
      <c r="A50" s="14" t="s">
        <v>151</v>
      </c>
    </row>
    <row r="51" customHeight="1" spans="1:1">
      <c r="A51" s="14" t="s">
        <v>114</v>
      </c>
    </row>
    <row r="52" customHeight="1" spans="1:1">
      <c r="A52" s="14" t="s">
        <v>152</v>
      </c>
    </row>
    <row r="53" customHeight="1" spans="1:1">
      <c r="A53" s="14" t="s">
        <v>153</v>
      </c>
    </row>
    <row r="54" customHeight="1" spans="1:1">
      <c r="A54" s="14" t="s">
        <v>154</v>
      </c>
    </row>
    <row r="55" customHeight="1" spans="1:1">
      <c r="A55" s="14" t="s">
        <v>155</v>
      </c>
    </row>
    <row r="56" customHeight="1" spans="1:1">
      <c r="A56" s="14" t="s">
        <v>156</v>
      </c>
    </row>
    <row r="57" customHeight="1" spans="1:1">
      <c r="A57" s="14" t="s">
        <v>157</v>
      </c>
    </row>
    <row r="58" customHeight="1" spans="1:1">
      <c r="A58" s="14" t="s">
        <v>158</v>
      </c>
    </row>
    <row r="59" customHeight="1" spans="1:1">
      <c r="A59" s="14" t="s">
        <v>165</v>
      </c>
    </row>
    <row r="60" customHeight="1" spans="1:1">
      <c r="A60" s="14" t="s">
        <v>159</v>
      </c>
    </row>
    <row r="61" customHeight="1" spans="1:1">
      <c r="A61" s="14" t="s">
        <v>160</v>
      </c>
    </row>
    <row r="62" customHeight="1" spans="1:1">
      <c r="A62" s="14" t="s">
        <v>123</v>
      </c>
    </row>
    <row r="63" customHeight="1" spans="1:1">
      <c r="A63" s="14" t="s">
        <v>137</v>
      </c>
    </row>
    <row r="64" customHeight="1" spans="1:1">
      <c r="A64" s="14" t="s">
        <v>138</v>
      </c>
    </row>
    <row r="65" customHeight="1" spans="1:1">
      <c r="A65" s="14" t="s">
        <v>126</v>
      </c>
    </row>
  </sheetData>
  <pageMargins left="0.699305555555556" right="0.69930555555555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2:K75"/>
  <sheetViews>
    <sheetView workbookViewId="0">
      <selection activeCell="K69" sqref="K69"/>
    </sheetView>
  </sheetViews>
  <sheetFormatPr defaultColWidth="9" defaultRowHeight="17.25" customHeight="1"/>
  <cols>
    <col min="11" max="11" width="67.75" customWidth="1"/>
  </cols>
  <sheetData>
    <row r="2" customHeight="1" spans="1:11">
      <c r="A2" s="1" t="s">
        <v>166</v>
      </c>
      <c r="D2" s="2"/>
      <c r="E2" s="2"/>
      <c r="F2" s="2"/>
      <c r="G2" s="3"/>
      <c r="H2" s="3"/>
      <c r="I2" s="2"/>
      <c r="J2" s="2"/>
      <c r="K2" s="13" t="s">
        <v>96</v>
      </c>
    </row>
    <row r="3" customHeight="1" spans="1:11">
      <c r="A3" s="4"/>
      <c r="D3" s="2"/>
      <c r="E3" s="2"/>
      <c r="F3" s="2"/>
      <c r="G3" s="3"/>
      <c r="H3" s="3"/>
      <c r="I3" s="2"/>
      <c r="J3" s="2"/>
      <c r="K3" s="14"/>
    </row>
    <row r="4" customHeight="1" spans="1:11">
      <c r="A4" s="5" t="s">
        <v>167</v>
      </c>
      <c r="D4" s="2"/>
      <c r="E4" s="2"/>
      <c r="F4" s="2"/>
      <c r="G4" s="3"/>
      <c r="H4" s="3"/>
      <c r="I4" s="2"/>
      <c r="J4" s="2"/>
      <c r="K4" s="15" t="s">
        <v>97</v>
      </c>
    </row>
    <row r="5" customHeight="1" spans="1:11">
      <c r="A5" s="6" t="s">
        <v>168</v>
      </c>
      <c r="D5" s="2"/>
      <c r="E5" s="2"/>
      <c r="F5" s="2"/>
      <c r="G5" s="3"/>
      <c r="H5" s="3"/>
      <c r="I5" s="2"/>
      <c r="J5" s="2"/>
      <c r="K5" s="16" t="s">
        <v>98</v>
      </c>
    </row>
    <row r="6" customHeight="1" spans="1:11">
      <c r="A6" s="7" t="s">
        <v>169</v>
      </c>
      <c r="D6" s="2"/>
      <c r="E6" s="2"/>
      <c r="F6" s="2"/>
      <c r="G6" s="3"/>
      <c r="H6" s="3"/>
      <c r="I6" s="2"/>
      <c r="J6" s="2"/>
      <c r="K6" s="14" t="s">
        <v>99</v>
      </c>
    </row>
    <row r="7" customHeight="1" spans="1:11">
      <c r="A7" s="7" t="s">
        <v>170</v>
      </c>
      <c r="D7" s="2"/>
      <c r="E7" s="2"/>
      <c r="F7" s="2"/>
      <c r="G7" s="3"/>
      <c r="H7" s="3"/>
      <c r="I7" s="2"/>
      <c r="J7" s="2"/>
      <c r="K7" s="14" t="s">
        <v>100</v>
      </c>
    </row>
    <row r="8" customHeight="1" spans="1:11">
      <c r="A8" s="8"/>
      <c r="D8" s="2"/>
      <c r="E8" s="2"/>
      <c r="F8" s="2"/>
      <c r="G8" s="3"/>
      <c r="H8" s="3"/>
      <c r="I8" s="2"/>
      <c r="J8" s="2"/>
      <c r="K8" s="14"/>
    </row>
    <row r="9" customHeight="1" spans="1:11">
      <c r="A9" s="9" t="s">
        <v>171</v>
      </c>
      <c r="D9" s="2"/>
      <c r="E9" s="2"/>
      <c r="F9" s="2"/>
      <c r="G9" s="3"/>
      <c r="H9" s="3"/>
      <c r="I9" s="2"/>
      <c r="J9" s="2"/>
      <c r="K9" s="14" t="s">
        <v>101</v>
      </c>
    </row>
    <row r="10" customHeight="1" spans="1:11">
      <c r="A10" s="9" t="s">
        <v>172</v>
      </c>
      <c r="D10" s="2"/>
      <c r="E10" s="2"/>
      <c r="F10" s="2"/>
      <c r="G10" s="3"/>
      <c r="H10" s="3"/>
      <c r="I10" s="2"/>
      <c r="J10" s="2"/>
      <c r="K10" s="14" t="s">
        <v>102</v>
      </c>
    </row>
    <row r="11" customHeight="1" spans="1:11">
      <c r="A11" s="6" t="s">
        <v>173</v>
      </c>
      <c r="D11" s="2"/>
      <c r="E11" s="2"/>
      <c r="F11" s="2"/>
      <c r="G11" s="3"/>
      <c r="H11" s="3"/>
      <c r="I11" s="2"/>
      <c r="J11" s="2"/>
      <c r="K11" s="16" t="s">
        <v>103</v>
      </c>
    </row>
    <row r="12" customHeight="1" spans="1:11">
      <c r="A12" s="8"/>
      <c r="D12" s="2"/>
      <c r="E12" s="2"/>
      <c r="F12" s="2"/>
      <c r="G12" s="3"/>
      <c r="H12" s="3"/>
      <c r="I12" s="2"/>
      <c r="J12" s="2"/>
      <c r="K12" s="14"/>
    </row>
    <row r="13" customHeight="1" spans="1:11">
      <c r="A13" s="9" t="s">
        <v>174</v>
      </c>
      <c r="D13" s="2"/>
      <c r="E13" s="2"/>
      <c r="F13" s="2"/>
      <c r="G13" s="3"/>
      <c r="H13" s="3"/>
      <c r="I13" s="2"/>
      <c r="J13" s="2"/>
      <c r="K13" s="14" t="s">
        <v>104</v>
      </c>
    </row>
    <row r="14" customHeight="1" spans="1:11">
      <c r="A14" s="9" t="s">
        <v>175</v>
      </c>
      <c r="D14" s="2"/>
      <c r="E14" s="2"/>
      <c r="F14" s="2"/>
      <c r="G14" s="3"/>
      <c r="H14" s="3"/>
      <c r="I14" s="2"/>
      <c r="J14" s="2"/>
      <c r="K14" s="14" t="s">
        <v>105</v>
      </c>
    </row>
    <row r="15" customHeight="1" spans="1:11">
      <c r="A15" s="9" t="s">
        <v>171</v>
      </c>
      <c r="B15" s="2"/>
      <c r="C15" s="2"/>
      <c r="D15" s="2"/>
      <c r="E15" s="2"/>
      <c r="F15" s="2"/>
      <c r="G15" s="3"/>
      <c r="H15" s="3"/>
      <c r="I15" s="2"/>
      <c r="J15" s="2"/>
      <c r="K15" s="14" t="s">
        <v>106</v>
      </c>
    </row>
    <row r="16" customHeight="1" spans="1:11">
      <c r="A16" s="9" t="s">
        <v>172</v>
      </c>
      <c r="B16" s="2"/>
      <c r="C16" s="2"/>
      <c r="D16" s="2"/>
      <c r="E16" s="2"/>
      <c r="F16" s="2"/>
      <c r="G16" s="3"/>
      <c r="H16" s="3"/>
      <c r="I16" s="2"/>
      <c r="J16" s="2"/>
      <c r="K16" s="14" t="s">
        <v>107</v>
      </c>
    </row>
    <row r="17" customHeight="1" spans="1:11">
      <c r="A17" s="5" t="s">
        <v>176</v>
      </c>
      <c r="B17" s="2"/>
      <c r="C17" s="2"/>
      <c r="D17" s="2"/>
      <c r="E17" s="2"/>
      <c r="F17" s="2"/>
      <c r="G17" s="3"/>
      <c r="H17" s="3"/>
      <c r="I17" s="2"/>
      <c r="J17" s="2"/>
      <c r="K17" s="17" t="s">
        <v>146</v>
      </c>
    </row>
    <row r="18" customHeight="1" spans="1:11">
      <c r="A18" s="8"/>
      <c r="B18" s="2"/>
      <c r="C18" s="2"/>
      <c r="D18" s="2"/>
      <c r="E18" s="2"/>
      <c r="F18" s="2"/>
      <c r="G18" s="3"/>
      <c r="H18" s="3"/>
      <c r="I18" s="2"/>
      <c r="J18" s="2"/>
      <c r="K18" s="14"/>
    </row>
    <row r="19" customHeight="1" spans="1:11">
      <c r="A19" s="9" t="s">
        <v>177</v>
      </c>
      <c r="B19" s="2"/>
      <c r="C19" s="2"/>
      <c r="D19" s="2"/>
      <c r="E19" s="2"/>
      <c r="F19" s="2"/>
      <c r="G19" s="3"/>
      <c r="H19" s="3"/>
      <c r="I19" s="2"/>
      <c r="J19" s="2"/>
      <c r="K19" s="14" t="s">
        <v>109</v>
      </c>
    </row>
    <row r="20" customHeight="1" spans="1:11">
      <c r="A20" s="9" t="s">
        <v>178</v>
      </c>
      <c r="B20" s="2"/>
      <c r="C20" s="2"/>
      <c r="D20" s="2"/>
      <c r="E20" s="2"/>
      <c r="F20" s="2"/>
      <c r="G20" s="3"/>
      <c r="H20" s="3"/>
      <c r="I20" s="2"/>
      <c r="J20" s="2"/>
      <c r="K20" s="14" t="s">
        <v>110</v>
      </c>
    </row>
    <row r="21" customHeight="1" spans="1:11">
      <c r="A21" s="9" t="s">
        <v>179</v>
      </c>
      <c r="B21" s="2"/>
      <c r="C21" s="2"/>
      <c r="D21" s="2"/>
      <c r="E21" s="2"/>
      <c r="F21" s="2"/>
      <c r="G21" s="3"/>
      <c r="H21" s="3"/>
      <c r="I21" s="2"/>
      <c r="J21" s="2"/>
      <c r="K21" s="14" t="s">
        <v>111</v>
      </c>
    </row>
    <row r="22" customHeight="1" spans="1:11">
      <c r="A22" s="9" t="s">
        <v>180</v>
      </c>
      <c r="B22" s="2"/>
      <c r="C22" s="2"/>
      <c r="D22" s="2"/>
      <c r="E22" s="2"/>
      <c r="F22" s="2"/>
      <c r="G22" s="3"/>
      <c r="H22" s="3"/>
      <c r="I22" s="2"/>
      <c r="J22" s="2"/>
      <c r="K22" s="14" t="s">
        <v>112</v>
      </c>
    </row>
    <row r="23" customHeight="1" spans="1:11">
      <c r="A23" s="9" t="s">
        <v>181</v>
      </c>
      <c r="B23" s="2"/>
      <c r="C23" s="2"/>
      <c r="D23" s="2"/>
      <c r="E23" s="2"/>
      <c r="F23" s="2"/>
      <c r="G23" s="3"/>
      <c r="H23" s="3"/>
      <c r="I23" s="2"/>
      <c r="J23" s="2"/>
      <c r="K23" s="14" t="s">
        <v>113</v>
      </c>
    </row>
    <row r="24" customHeight="1" spans="1:11">
      <c r="A24" s="5" t="s">
        <v>182</v>
      </c>
      <c r="B24" s="2"/>
      <c r="C24" s="2"/>
      <c r="D24" s="2"/>
      <c r="E24" s="2"/>
      <c r="F24" s="2"/>
      <c r="G24" s="3"/>
      <c r="H24" s="3"/>
      <c r="I24" s="2"/>
      <c r="J24" s="2"/>
      <c r="K24" s="17" t="s">
        <v>114</v>
      </c>
    </row>
    <row r="25" customHeight="1" spans="1:11">
      <c r="A25" s="10" t="s">
        <v>183</v>
      </c>
      <c r="B25" s="2"/>
      <c r="C25" s="2"/>
      <c r="D25" s="2"/>
      <c r="E25" s="2"/>
      <c r="F25" s="2"/>
      <c r="G25" s="3"/>
      <c r="H25" s="3"/>
      <c r="I25" s="2"/>
      <c r="J25" s="2"/>
      <c r="K25" s="14" t="s">
        <v>115</v>
      </c>
    </row>
    <row r="26" customHeight="1" spans="1:11">
      <c r="A26" s="10" t="s">
        <v>184</v>
      </c>
      <c r="B26" s="2"/>
      <c r="C26" s="2"/>
      <c r="D26" s="2"/>
      <c r="E26" s="2"/>
      <c r="F26" s="2"/>
      <c r="G26" s="3"/>
      <c r="H26" s="3"/>
      <c r="I26" s="2"/>
      <c r="J26" s="2"/>
      <c r="K26" s="18" t="s">
        <v>116</v>
      </c>
    </row>
    <row r="27" customHeight="1" spans="1:11">
      <c r="A27" s="10" t="s">
        <v>185</v>
      </c>
      <c r="B27" s="2"/>
      <c r="C27" s="2"/>
      <c r="D27" s="2"/>
      <c r="E27" s="2"/>
      <c r="F27" s="2"/>
      <c r="G27" s="3"/>
      <c r="H27" s="3"/>
      <c r="I27" s="2"/>
      <c r="J27" s="2"/>
      <c r="K27" s="14" t="s">
        <v>186</v>
      </c>
    </row>
    <row r="28" customHeight="1" spans="1:11">
      <c r="A28" s="10" t="s">
        <v>187</v>
      </c>
      <c r="B28" s="2"/>
      <c r="C28" s="2"/>
      <c r="D28" s="2"/>
      <c r="E28" s="2"/>
      <c r="F28" s="2"/>
      <c r="G28" s="3"/>
      <c r="H28" s="3"/>
      <c r="I28" s="2"/>
      <c r="J28" s="2"/>
      <c r="K28" s="14" t="s">
        <v>118</v>
      </c>
    </row>
    <row r="29" customHeight="1" spans="1:11">
      <c r="A29" s="10" t="s">
        <v>188</v>
      </c>
      <c r="B29" s="2"/>
      <c r="C29" s="2"/>
      <c r="D29" s="2"/>
      <c r="E29" s="2"/>
      <c r="F29" s="2"/>
      <c r="G29" s="3"/>
      <c r="H29" s="3"/>
      <c r="I29" s="2"/>
      <c r="J29" s="2"/>
      <c r="K29" t="s">
        <v>119</v>
      </c>
    </row>
    <row r="30" customHeight="1" spans="1:11">
      <c r="A30" s="10" t="s">
        <v>189</v>
      </c>
      <c r="B30" s="2"/>
      <c r="C30" s="2"/>
      <c r="D30" s="2"/>
      <c r="E30" s="2"/>
      <c r="F30" s="2"/>
      <c r="G30" s="3"/>
      <c r="H30" s="3"/>
      <c r="I30" s="2"/>
      <c r="J30" s="2"/>
      <c r="K30" s="19" t="s">
        <v>120</v>
      </c>
    </row>
    <row r="31" customHeight="1" spans="1:11">
      <c r="A31" s="10" t="s">
        <v>190</v>
      </c>
      <c r="B31" s="2"/>
      <c r="C31" s="2"/>
      <c r="D31" s="2"/>
      <c r="E31" s="2"/>
      <c r="F31" s="2"/>
      <c r="G31" s="3"/>
      <c r="H31" s="3"/>
      <c r="I31" s="2"/>
      <c r="J31" s="2"/>
      <c r="K31" s="18" t="s">
        <v>121</v>
      </c>
    </row>
    <row r="32" customHeight="1" spans="1:11">
      <c r="A32" s="10" t="s">
        <v>191</v>
      </c>
      <c r="B32" s="2"/>
      <c r="C32" s="2"/>
      <c r="D32" s="2"/>
      <c r="E32" s="2"/>
      <c r="F32" s="2"/>
      <c r="G32" s="3"/>
      <c r="H32" s="3"/>
      <c r="I32" s="2"/>
      <c r="J32" s="2"/>
      <c r="K32" s="14" t="s">
        <v>122</v>
      </c>
    </row>
    <row r="33" customHeight="1" spans="1:11">
      <c r="A33" s="6" t="s">
        <v>192</v>
      </c>
      <c r="B33" s="2"/>
      <c r="C33" s="2"/>
      <c r="D33" s="2"/>
      <c r="E33" s="2"/>
      <c r="F33" s="2"/>
      <c r="G33" s="3"/>
      <c r="H33" s="3"/>
      <c r="I33" s="2"/>
      <c r="J33" s="2"/>
      <c r="K33" s="14"/>
    </row>
    <row r="34" customHeight="1" spans="1:11">
      <c r="A34" s="5" t="s">
        <v>193</v>
      </c>
      <c r="B34" s="2"/>
      <c r="C34" s="2"/>
      <c r="D34" s="2"/>
      <c r="E34" s="2"/>
      <c r="F34" s="2"/>
      <c r="G34" s="3"/>
      <c r="H34" s="3"/>
      <c r="I34" s="2"/>
      <c r="J34" s="2"/>
      <c r="K34" s="17" t="s">
        <v>123</v>
      </c>
    </row>
    <row r="35" customHeight="1" spans="1:11">
      <c r="A35" s="10" t="s">
        <v>194</v>
      </c>
      <c r="B35" s="2"/>
      <c r="C35" s="2"/>
      <c r="D35" s="2"/>
      <c r="E35" s="2"/>
      <c r="F35" s="2"/>
      <c r="G35" s="3"/>
      <c r="H35" s="3"/>
      <c r="I35" s="2"/>
      <c r="J35" s="2"/>
      <c r="K35" s="14" t="s">
        <v>124</v>
      </c>
    </row>
    <row r="36" customHeight="1" spans="1:11">
      <c r="A36" s="10" t="s">
        <v>195</v>
      </c>
      <c r="B36" s="2"/>
      <c r="C36" s="2"/>
      <c r="D36" s="2"/>
      <c r="E36" s="2"/>
      <c r="F36" s="2"/>
      <c r="G36" s="3"/>
      <c r="H36" s="3"/>
      <c r="I36" s="2"/>
      <c r="J36" s="2"/>
      <c r="K36" s="14" t="s">
        <v>125</v>
      </c>
    </row>
    <row r="37" ht="48" customHeight="1" spans="1:11">
      <c r="A37" s="11" t="s">
        <v>196</v>
      </c>
      <c r="B37" s="11"/>
      <c r="C37" s="11"/>
      <c r="D37" s="11"/>
      <c r="E37" s="11"/>
      <c r="F37" s="11"/>
      <c r="G37" s="11"/>
      <c r="H37" s="11"/>
      <c r="I37" s="11"/>
      <c r="J37" s="11"/>
      <c r="K37" s="14" t="s">
        <v>126</v>
      </c>
    </row>
    <row r="38" customHeight="1" spans="1:11">
      <c r="A38" s="12"/>
      <c r="B38" s="2"/>
      <c r="C38" s="2"/>
      <c r="D38" s="2"/>
      <c r="E38" s="2"/>
      <c r="F38" s="2"/>
      <c r="G38" s="3"/>
      <c r="H38" s="3"/>
      <c r="I38" s="2"/>
      <c r="J38" s="2"/>
      <c r="K38" s="14"/>
    </row>
    <row r="39" customHeight="1" spans="1:11">
      <c r="A39" s="1" t="s">
        <v>197</v>
      </c>
      <c r="B39" s="2"/>
      <c r="C39" s="2"/>
      <c r="D39" s="2"/>
      <c r="E39" s="2"/>
      <c r="F39" s="2"/>
      <c r="G39" s="3"/>
      <c r="H39" s="3"/>
      <c r="I39" s="2"/>
      <c r="J39" s="2"/>
      <c r="K39" s="13" t="s">
        <v>127</v>
      </c>
    </row>
    <row r="40" customHeight="1" spans="1:11">
      <c r="A40" s="4"/>
      <c r="B40" s="2"/>
      <c r="C40" s="2"/>
      <c r="D40" s="2"/>
      <c r="E40" s="2"/>
      <c r="F40" s="2"/>
      <c r="G40" s="3"/>
      <c r="H40" s="3"/>
      <c r="I40" s="2"/>
      <c r="J40" s="2"/>
      <c r="K40" s="14"/>
    </row>
    <row r="41" customHeight="1" spans="1:11">
      <c r="A41" s="5" t="s">
        <v>167</v>
      </c>
      <c r="B41" s="2"/>
      <c r="C41" s="2"/>
      <c r="D41" s="2"/>
      <c r="E41" s="2"/>
      <c r="F41" s="2"/>
      <c r="G41" s="3"/>
      <c r="H41" s="3"/>
      <c r="I41" s="2"/>
      <c r="J41" s="2"/>
      <c r="K41" s="17" t="s">
        <v>141</v>
      </c>
    </row>
    <row r="42" customHeight="1" spans="1:11">
      <c r="A42" s="6" t="s">
        <v>198</v>
      </c>
      <c r="B42" s="2"/>
      <c r="C42" s="2"/>
      <c r="D42" s="2"/>
      <c r="E42" s="2"/>
      <c r="F42" s="2"/>
      <c r="G42" s="3"/>
      <c r="H42" s="3"/>
      <c r="I42" s="2"/>
      <c r="J42" s="2"/>
      <c r="K42" s="16" t="s">
        <v>98</v>
      </c>
    </row>
    <row r="43" customHeight="1" spans="1:11">
      <c r="A43" s="7" t="s">
        <v>169</v>
      </c>
      <c r="B43" s="2"/>
      <c r="C43" s="2"/>
      <c r="D43" s="2"/>
      <c r="E43" s="2"/>
      <c r="F43" s="2"/>
      <c r="G43" s="3"/>
      <c r="H43" s="3"/>
      <c r="I43" s="2"/>
      <c r="J43" s="2"/>
      <c r="K43" s="14" t="s">
        <v>99</v>
      </c>
    </row>
    <row r="44" customHeight="1" spans="1:11">
      <c r="A44" s="7" t="s">
        <v>170</v>
      </c>
      <c r="B44" s="2"/>
      <c r="C44" s="2"/>
      <c r="D44" s="2"/>
      <c r="E44" s="2"/>
      <c r="F44" s="2"/>
      <c r="G44" s="3"/>
      <c r="H44" s="3"/>
      <c r="I44" s="2"/>
      <c r="J44" s="2"/>
      <c r="K44" s="14" t="s">
        <v>100</v>
      </c>
    </row>
    <row r="45" customHeight="1" spans="1:11">
      <c r="A45" s="8"/>
      <c r="B45" s="2"/>
      <c r="C45" s="2"/>
      <c r="D45" s="2"/>
      <c r="E45" s="2"/>
      <c r="F45" s="2"/>
      <c r="G45" s="3"/>
      <c r="H45" s="3"/>
      <c r="I45" s="2"/>
      <c r="J45" s="2"/>
      <c r="K45" s="14"/>
    </row>
    <row r="46" customHeight="1" spans="1:11">
      <c r="A46" s="9" t="s">
        <v>171</v>
      </c>
      <c r="B46" s="2"/>
      <c r="C46" s="2"/>
      <c r="D46" s="2"/>
      <c r="E46" s="2"/>
      <c r="F46" s="2"/>
      <c r="G46" s="3"/>
      <c r="H46" s="3"/>
      <c r="I46" s="2"/>
      <c r="J46" s="2"/>
      <c r="K46" s="14" t="s">
        <v>106</v>
      </c>
    </row>
    <row r="47" customHeight="1" spans="1:11">
      <c r="A47" s="9" t="s">
        <v>172</v>
      </c>
      <c r="B47" s="2"/>
      <c r="C47" s="2"/>
      <c r="D47" s="2"/>
      <c r="E47" s="2"/>
      <c r="F47" s="2"/>
      <c r="G47" s="3"/>
      <c r="H47" s="3"/>
      <c r="I47" s="2"/>
      <c r="J47" s="2"/>
      <c r="K47" s="14" t="s">
        <v>128</v>
      </c>
    </row>
    <row r="48" customHeight="1" spans="1:11">
      <c r="A48" s="6" t="s">
        <v>173</v>
      </c>
      <c r="B48" s="2"/>
      <c r="C48" s="2"/>
      <c r="D48" s="2"/>
      <c r="E48" s="2"/>
      <c r="F48" s="2"/>
      <c r="G48" s="3"/>
      <c r="H48" s="3"/>
      <c r="I48" s="2"/>
      <c r="J48" s="2"/>
      <c r="K48" s="16" t="s">
        <v>103</v>
      </c>
    </row>
    <row r="49" customHeight="1" spans="1:11">
      <c r="A49" s="8"/>
      <c r="B49" s="2"/>
      <c r="C49" s="2"/>
      <c r="D49" s="2"/>
      <c r="E49" s="2"/>
      <c r="F49" s="2"/>
      <c r="G49" s="3"/>
      <c r="H49" s="3"/>
      <c r="I49" s="2"/>
      <c r="J49" s="2"/>
      <c r="K49" s="14"/>
    </row>
    <row r="50" customHeight="1" spans="1:11">
      <c r="A50" s="9" t="s">
        <v>174</v>
      </c>
      <c r="B50" s="2"/>
      <c r="C50" s="2"/>
      <c r="D50" s="2"/>
      <c r="E50" s="2"/>
      <c r="F50" s="2"/>
      <c r="G50" s="3"/>
      <c r="H50" s="3"/>
      <c r="I50" s="2"/>
      <c r="J50" s="2"/>
      <c r="K50" s="14" t="s">
        <v>104</v>
      </c>
    </row>
    <row r="51" customHeight="1" spans="1:11">
      <c r="A51" s="9" t="s">
        <v>175</v>
      </c>
      <c r="B51" s="2"/>
      <c r="C51" s="2"/>
      <c r="D51" s="2"/>
      <c r="E51" s="2"/>
      <c r="F51" s="2"/>
      <c r="G51" s="3"/>
      <c r="H51" s="3"/>
      <c r="I51" s="2"/>
      <c r="J51" s="2"/>
      <c r="K51" s="14" t="s">
        <v>105</v>
      </c>
    </row>
    <row r="52" customHeight="1" spans="1:11">
      <c r="A52" s="9" t="s">
        <v>171</v>
      </c>
      <c r="B52" s="2"/>
      <c r="C52" s="2"/>
      <c r="D52" s="2"/>
      <c r="E52" s="2"/>
      <c r="F52" s="2"/>
      <c r="G52" s="3"/>
      <c r="H52" s="3"/>
      <c r="I52" s="2"/>
      <c r="J52" s="2"/>
      <c r="K52" s="14" t="s">
        <v>101</v>
      </c>
    </row>
    <row r="53" customHeight="1" spans="1:11">
      <c r="A53" s="9" t="s">
        <v>199</v>
      </c>
      <c r="B53" s="2"/>
      <c r="C53" s="2"/>
      <c r="D53" s="2"/>
      <c r="E53" s="2"/>
      <c r="F53" s="2"/>
      <c r="G53" s="3"/>
      <c r="H53" s="3"/>
      <c r="I53" s="2"/>
      <c r="J53" s="2"/>
      <c r="K53" s="14" t="s">
        <v>129</v>
      </c>
    </row>
    <row r="54" customHeight="1" spans="1:11">
      <c r="A54" s="5" t="s">
        <v>176</v>
      </c>
      <c r="B54" s="2"/>
      <c r="C54" s="2"/>
      <c r="D54" s="2"/>
      <c r="E54" s="2"/>
      <c r="F54" s="2"/>
      <c r="G54" s="3"/>
      <c r="H54" s="3"/>
      <c r="I54" s="2"/>
      <c r="J54" s="2"/>
      <c r="K54" s="15" t="s">
        <v>108</v>
      </c>
    </row>
    <row r="55" customHeight="1" spans="1:11">
      <c r="A55" s="8"/>
      <c r="B55" s="2"/>
      <c r="C55" s="2"/>
      <c r="D55" s="2"/>
      <c r="E55" s="2"/>
      <c r="F55" s="2"/>
      <c r="G55" s="3"/>
      <c r="H55" s="3"/>
      <c r="I55" s="2"/>
      <c r="J55" s="2"/>
      <c r="K55" s="20"/>
    </row>
    <row r="56" customHeight="1" spans="1:11">
      <c r="A56" s="9" t="s">
        <v>177</v>
      </c>
      <c r="B56" s="2"/>
      <c r="C56" s="2"/>
      <c r="D56" s="2"/>
      <c r="E56" s="2"/>
      <c r="F56" s="2"/>
      <c r="G56" s="3"/>
      <c r="H56" s="3"/>
      <c r="I56" s="2"/>
      <c r="J56" s="2"/>
      <c r="K56" s="14" t="s">
        <v>130</v>
      </c>
    </row>
    <row r="57" customHeight="1" spans="1:11">
      <c r="A57" s="9" t="s">
        <v>178</v>
      </c>
      <c r="B57" s="2"/>
      <c r="C57" s="2"/>
      <c r="D57" s="2"/>
      <c r="E57" s="2"/>
      <c r="F57" s="2"/>
      <c r="G57" s="3"/>
      <c r="H57" s="3"/>
      <c r="I57" s="2"/>
      <c r="J57" s="2"/>
      <c r="K57" s="14" t="s">
        <v>110</v>
      </c>
    </row>
    <row r="58" customHeight="1" spans="1:11">
      <c r="A58" s="9" t="s">
        <v>179</v>
      </c>
      <c r="B58" s="2"/>
      <c r="C58" s="2"/>
      <c r="D58" s="2"/>
      <c r="E58" s="2"/>
      <c r="F58" s="2"/>
      <c r="G58" s="3"/>
      <c r="H58" s="3"/>
      <c r="I58" s="2"/>
      <c r="J58" s="2"/>
      <c r="K58" s="14" t="s">
        <v>131</v>
      </c>
    </row>
    <row r="59" customHeight="1" spans="1:11">
      <c r="A59" s="9" t="s">
        <v>180</v>
      </c>
      <c r="B59" s="2"/>
      <c r="C59" s="2"/>
      <c r="D59" s="2"/>
      <c r="E59" s="2"/>
      <c r="F59" s="2"/>
      <c r="G59" s="3"/>
      <c r="H59" s="3"/>
      <c r="I59" s="2"/>
      <c r="J59" s="2"/>
      <c r="K59" s="14" t="s">
        <v>132</v>
      </c>
    </row>
    <row r="60" customHeight="1" spans="1:11">
      <c r="A60" s="9" t="s">
        <v>181</v>
      </c>
      <c r="B60" s="2"/>
      <c r="C60" s="2"/>
      <c r="D60" s="2"/>
      <c r="E60" s="2"/>
      <c r="F60" s="2"/>
      <c r="G60" s="3"/>
      <c r="H60" s="3"/>
      <c r="I60" s="2"/>
      <c r="J60" s="2"/>
      <c r="K60" s="14" t="s">
        <v>133</v>
      </c>
    </row>
    <row r="61" customHeight="1" spans="1:11">
      <c r="A61" s="5" t="s">
        <v>182</v>
      </c>
      <c r="B61" s="2"/>
      <c r="C61" s="2"/>
      <c r="D61" s="2"/>
      <c r="E61" s="2"/>
      <c r="F61" s="2"/>
      <c r="G61" s="3"/>
      <c r="H61" s="3"/>
      <c r="I61" s="2"/>
      <c r="J61" s="2"/>
      <c r="K61" s="17" t="s">
        <v>114</v>
      </c>
    </row>
    <row r="62" customHeight="1" spans="1:11">
      <c r="A62" s="10" t="s">
        <v>183</v>
      </c>
      <c r="B62" s="2"/>
      <c r="C62" s="2"/>
      <c r="D62" s="2"/>
      <c r="E62" s="2"/>
      <c r="F62" s="2"/>
      <c r="G62" s="3"/>
      <c r="H62" s="3"/>
      <c r="I62" s="2"/>
      <c r="J62" s="2"/>
      <c r="K62" s="14" t="s">
        <v>115</v>
      </c>
    </row>
    <row r="63" customHeight="1" spans="1:11">
      <c r="A63" s="10" t="s">
        <v>184</v>
      </c>
      <c r="B63" s="2"/>
      <c r="C63" s="2"/>
      <c r="D63" s="2"/>
      <c r="E63" s="2"/>
      <c r="F63" s="2"/>
      <c r="G63" s="3"/>
      <c r="H63" s="3"/>
      <c r="I63" s="2"/>
      <c r="J63" s="2"/>
      <c r="K63" s="18" t="s">
        <v>116</v>
      </c>
    </row>
    <row r="64" customHeight="1" spans="1:11">
      <c r="A64" s="10" t="s">
        <v>185</v>
      </c>
      <c r="B64" s="2"/>
      <c r="C64" s="2"/>
      <c r="D64" s="2"/>
      <c r="E64" s="2"/>
      <c r="F64" s="2"/>
      <c r="G64" s="3"/>
      <c r="H64" s="3"/>
      <c r="I64" s="2"/>
      <c r="J64" s="2"/>
      <c r="K64" s="14" t="s">
        <v>186</v>
      </c>
    </row>
    <row r="65" customHeight="1" spans="1:11">
      <c r="A65" s="10" t="s">
        <v>187</v>
      </c>
      <c r="B65" s="2"/>
      <c r="C65" s="2"/>
      <c r="D65" s="2"/>
      <c r="E65" s="2"/>
      <c r="F65" s="2"/>
      <c r="G65" s="3"/>
      <c r="H65" s="3"/>
      <c r="I65" s="2"/>
      <c r="J65" s="2"/>
      <c r="K65" s="14" t="s">
        <v>118</v>
      </c>
    </row>
    <row r="66" customHeight="1" spans="1:11">
      <c r="A66" s="10" t="s">
        <v>188</v>
      </c>
      <c r="B66" s="2"/>
      <c r="C66" s="2"/>
      <c r="D66" s="2"/>
      <c r="E66" s="2"/>
      <c r="F66" s="2"/>
      <c r="G66" s="3"/>
      <c r="H66" s="3"/>
      <c r="I66" s="2"/>
      <c r="J66" s="2"/>
      <c r="K66" t="s">
        <v>119</v>
      </c>
    </row>
    <row r="67" customHeight="1" spans="1:11">
      <c r="A67" s="10" t="s">
        <v>189</v>
      </c>
      <c r="B67" s="2"/>
      <c r="C67" s="2"/>
      <c r="D67" s="2"/>
      <c r="E67" s="2"/>
      <c r="F67" s="2"/>
      <c r="G67" s="3"/>
      <c r="H67" s="3"/>
      <c r="I67" s="2"/>
      <c r="J67" s="2"/>
      <c r="K67" s="19" t="s">
        <v>120</v>
      </c>
    </row>
    <row r="68" customHeight="1" spans="1:11">
      <c r="A68" s="10" t="s">
        <v>190</v>
      </c>
      <c r="B68" s="2"/>
      <c r="C68" s="2"/>
      <c r="D68" s="2"/>
      <c r="E68" s="2"/>
      <c r="F68" s="2"/>
      <c r="G68" s="3"/>
      <c r="H68" s="3"/>
      <c r="I68" s="2"/>
      <c r="J68" s="2"/>
      <c r="K68" s="18" t="s">
        <v>121</v>
      </c>
    </row>
    <row r="69" customHeight="1" spans="1:11">
      <c r="A69" s="10" t="s">
        <v>200</v>
      </c>
      <c r="B69" s="2"/>
      <c r="C69" s="2"/>
      <c r="D69" s="2"/>
      <c r="E69" s="2"/>
      <c r="F69" s="2"/>
      <c r="G69" s="3"/>
      <c r="H69" s="3"/>
      <c r="I69" s="2"/>
      <c r="J69" s="2"/>
      <c r="K69" s="14" t="s">
        <v>122</v>
      </c>
    </row>
    <row r="70" customHeight="1" spans="1:11">
      <c r="A70" s="10" t="s">
        <v>191</v>
      </c>
      <c r="B70" s="2"/>
      <c r="C70" s="2"/>
      <c r="D70" s="2"/>
      <c r="E70" s="2"/>
      <c r="F70" s="2"/>
      <c r="G70" s="3"/>
      <c r="H70" s="3"/>
      <c r="I70" s="2"/>
      <c r="J70" s="2"/>
      <c r="K70" s="14"/>
    </row>
    <row r="71" customHeight="1" spans="1:11">
      <c r="A71" s="6" t="s">
        <v>192</v>
      </c>
      <c r="B71" s="2"/>
      <c r="C71" s="2"/>
      <c r="D71" s="2"/>
      <c r="E71" s="2"/>
      <c r="F71" s="2"/>
      <c r="G71" s="3"/>
      <c r="H71" s="3"/>
      <c r="I71" s="2"/>
      <c r="J71" s="2"/>
      <c r="K71" s="14"/>
    </row>
    <row r="72" customHeight="1" spans="1:11">
      <c r="A72" s="5" t="s">
        <v>193</v>
      </c>
      <c r="B72" s="2"/>
      <c r="C72" s="2"/>
      <c r="D72" s="2"/>
      <c r="E72" s="2"/>
      <c r="F72" s="2"/>
      <c r="G72" s="3"/>
      <c r="H72" s="3"/>
      <c r="I72" s="2"/>
      <c r="J72" s="2"/>
      <c r="K72" s="17" t="s">
        <v>123</v>
      </c>
    </row>
    <row r="73" customHeight="1" spans="1:11">
      <c r="A73" s="10" t="s">
        <v>194</v>
      </c>
      <c r="B73" s="2"/>
      <c r="C73" s="2"/>
      <c r="D73" s="2"/>
      <c r="E73" s="2"/>
      <c r="F73" s="2"/>
      <c r="G73" s="3"/>
      <c r="H73" s="3"/>
      <c r="I73" s="2"/>
      <c r="J73" s="2"/>
      <c r="K73" s="14" t="s">
        <v>137</v>
      </c>
    </row>
    <row r="74" customHeight="1" spans="1:11">
      <c r="A74" s="10" t="s">
        <v>201</v>
      </c>
      <c r="B74" s="2"/>
      <c r="C74" s="2"/>
      <c r="D74" s="2"/>
      <c r="E74" s="2"/>
      <c r="F74" s="2"/>
      <c r="G74" s="3"/>
      <c r="H74" s="3"/>
      <c r="I74" s="2"/>
      <c r="J74" s="2"/>
      <c r="K74" s="14" t="s">
        <v>138</v>
      </c>
    </row>
    <row r="75" ht="61.5" customHeight="1" spans="1:11">
      <c r="A75" s="11" t="s">
        <v>196</v>
      </c>
      <c r="B75" s="11"/>
      <c r="C75" s="11"/>
      <c r="D75" s="11"/>
      <c r="E75" s="11"/>
      <c r="F75" s="11"/>
      <c r="G75" s="11"/>
      <c r="H75" s="11"/>
      <c r="I75" s="11"/>
      <c r="J75" s="11"/>
      <c r="K75" s="14" t="s">
        <v>126</v>
      </c>
    </row>
  </sheetData>
  <mergeCells count="2">
    <mergeCell ref="A37:J37"/>
    <mergeCell ref="A75:J75"/>
  </mergeCells>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Administrator</cp:lastModifiedBy>
  <dcterms:created xsi:type="dcterms:W3CDTF">2014-06-23T11:25:58Z</dcterms:created>
  <dcterms:modified xsi:type="dcterms:W3CDTF">2014-06-23T11:27:31Z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2052-9.1.0.4555</vt:lpwstr>
  </property>
</Properties>
</file>