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电力工程合价" sheetId="1" r:id="rId1"/>
  </sheets>
  <definedNames>
    <definedName name="_xlnm.Print_Area" localSheetId="0">电力工程合价!$A$1:$F$647</definedName>
  </definedNames>
  <calcPr calcId="144525"/>
</workbook>
</file>

<file path=xl/sharedStrings.xml><?xml version="1.0" encoding="utf-8"?>
<sst xmlns="http://schemas.openxmlformats.org/spreadsheetml/2006/main" count="1215" uniqueCount="366">
  <si>
    <t>电力设备合价汇总</t>
  </si>
  <si>
    <t>材料名称</t>
  </si>
  <si>
    <t>规格型号</t>
  </si>
  <si>
    <t>清单数量（m)</t>
  </si>
  <si>
    <t>清单单价</t>
  </si>
  <si>
    <t>材料数量</t>
  </si>
  <si>
    <t>一</t>
  </si>
  <si>
    <t>配电箱</t>
  </si>
  <si>
    <t>1.名称:AA1配电箱
2.规格:1200*1800*600
3.安装方式:距地300mm，混凝土基础安装</t>
  </si>
  <si>
    <t>1.名称:AA2配电箱
2.规格:600*800*350
3.安装方式:距地300mm，混凝土基础安装</t>
  </si>
  <si>
    <t>1.名称:AP配电箱
2.规格:500*600*200
3.安装方式:距地1.5米暗装</t>
  </si>
  <si>
    <t>普通灯具</t>
  </si>
  <si>
    <t>1.名称:防潮密闭LED射灯
2.规格:1*200W</t>
  </si>
  <si>
    <t>1.名称:密闭LED灯
2.规格:150W
3.安装方式:距地4.5米吊装
4.接线盒</t>
  </si>
  <si>
    <t>控制器</t>
  </si>
  <si>
    <t>1.名称:风机保护控制器
2.安装方式:距地2.3米安装</t>
  </si>
  <si>
    <t>电动机检查接线</t>
  </si>
  <si>
    <t>1.名称:风机检查接线、调试</t>
  </si>
  <si>
    <t>接线盒</t>
  </si>
  <si>
    <t>1.名称:卷帘窗电源预留接线盒
2.安装方式:距地4.0米安装</t>
  </si>
  <si>
    <t>配管</t>
  </si>
  <si>
    <t>1.名称:配管
2.材质:厚壁热镀锌钢管
3.规格:DN20
4.配置形式:钢结构支架</t>
  </si>
  <si>
    <t>1.名称:配管
2.材质:厚壁热镀锌钢管
3.规格:DN25
4.配置形式:钢结构支架</t>
  </si>
  <si>
    <t>1.名称:配管
2.材质:厚壁热镀锌钢管
3.规格:DN32
4.配置形式:钢结构支架</t>
  </si>
  <si>
    <t>1.名称:配管
2.材质:厚壁热镀锌钢管
3.规格:DN80
4.配置形式:暗配</t>
  </si>
  <si>
    <t>桥架</t>
  </si>
  <si>
    <t>1.名称:热镀锌桥架
2.规格:150*100
3.类型:6m大跨度桥架
4.安装方式:距地4.5米支架安装</t>
  </si>
  <si>
    <t>钢支架</t>
  </si>
  <si>
    <t>1.名称：桥架支架
2.材质：4#热镀锌角钢、50*5热镀锌角钢
3.安装方式：详见图纸桥架支架示意图</t>
  </si>
  <si>
    <t>电力电缆</t>
  </si>
  <si>
    <t>1.名称:电力电缆
2.型号:YJV-4*4</t>
  </si>
  <si>
    <t>1.名称:电力电缆
2.型号:YJV-5*10</t>
  </si>
  <si>
    <t>1.名称:电力电缆
2.型号:YJV22-5*16</t>
  </si>
  <si>
    <t>电力电缆头</t>
  </si>
  <si>
    <t>1.名称:电力电缆头
2.型号:5芯
3.规格:35mm2以下</t>
  </si>
  <si>
    <t>、</t>
  </si>
  <si>
    <t>1.名称:电力电缆头
2.型号:4芯
3.规格:35mm2以下</t>
  </si>
  <si>
    <t>配线</t>
  </si>
  <si>
    <t>1.名称:管内穿线
2.配线形式:照明线路
3.型号:BV4
4.材质:铜芯
5.含无端子端子板外部接线</t>
  </si>
  <si>
    <t>1.名称:桥架配线
2.配线形式:照明线路
3.型号:BV4
4.材质:铜芯</t>
  </si>
  <si>
    <t>1.名称:管内穿线
2.配线形式:动力线路
3.型号:BV6
4.材质:铜芯
5.含无端子端子板外部接线</t>
  </si>
  <si>
    <t>1.名称:线槽配线
2.配线形式:动力线路
3.型号:BV6
4.材质:铜芯</t>
  </si>
  <si>
    <t>送配电装置系统</t>
  </si>
  <si>
    <t>1.名称:送配电装置系统调试费</t>
  </si>
  <si>
    <t>接地母线</t>
  </si>
  <si>
    <t>1.名称:接地母线
2.材质:40*4热镀锌扁钢
3.安装部位:户外
4.安装形式:埋地</t>
  </si>
  <si>
    <t>避雷引下线</t>
  </si>
  <si>
    <t>1.名称:避雷引下线
2.材质:利用建筑物钢柱作为引下线
3.四角距地0.5米做接地测试点</t>
  </si>
  <si>
    <t>等电位端子箱、测试板</t>
  </si>
  <si>
    <t>1.名称:MEB总等电位端子箱
2.安装方式:距地0.5暗装</t>
  </si>
  <si>
    <t>接地极</t>
  </si>
  <si>
    <t>1.名称:接地极
2.材质:热镀锌角钢
3.规格:50*5
4.长度:H=2.5m</t>
  </si>
  <si>
    <t>接地装置</t>
  </si>
  <si>
    <t>1.名称:接地装置调试
2.类别:接地网</t>
  </si>
  <si>
    <t>二</t>
  </si>
  <si>
    <t>1.名称:AL配电箱
2.规格:800*1000*200
3.安装方式:距地1.2米暗装</t>
  </si>
  <si>
    <t>1.名称:AP1配电箱
2.规格:500*600*200
3.安装方式:距地1.5米暗装</t>
  </si>
  <si>
    <t>1.名称:AP2配电箱
2.规格:500*600*200
3.安装方式:距地1.5米暗装</t>
  </si>
  <si>
    <t>1.名称:带人体感应开关的吸顶灯
2.规格:1*24W
3.安装方式:吸顶
4.接线盒</t>
  </si>
  <si>
    <t>1.名称:密闭LED灯
2.规格:1*50w
3.安装方式:管吊距顶0.3米
4.接线盒</t>
  </si>
  <si>
    <t>荧光灯</t>
  </si>
  <si>
    <t>1.名称:自带蓄电池密闭双管荧光灯
2.规格:LED 2*35W
3.安装方式:吸顶
4.接线盒</t>
  </si>
  <si>
    <t>照明开关</t>
  </si>
  <si>
    <t>1.名称:单联密闭开关
2.规格:250V.16A
3.安装方式:距地1.3米，</t>
  </si>
  <si>
    <t>1.名称:双联密闭开关
2.规格:250V.16A
3.安装方式:距地1.3米，暗装
4.开关盒</t>
  </si>
  <si>
    <t>插座</t>
  </si>
  <si>
    <t>1.名称:二三孔密闭安全插座
2.规格:250V 10A
3.安装方式:距地0.3m，暗装
4.开关盒</t>
  </si>
  <si>
    <t>1.名称:壁挂式空调三孔插座
2.规格:250V 16A
3.安装方式:距地2.0m，暗装
4.开关盒</t>
  </si>
  <si>
    <t>1.名称：电动门插座
2.规格:250V 16A
3.安装方式:门上方0.2米，暗装
4.开关盒</t>
  </si>
  <si>
    <t>1.名称:预留密闭接线盒 
2.安装方式：下沿距地1.5米暗装</t>
  </si>
  <si>
    <t>按钮</t>
  </si>
  <si>
    <t>1.名称:密闭按钮
2.开关盒</t>
  </si>
  <si>
    <t>暖风机</t>
  </si>
  <si>
    <t>1.名称:浴霸
2.安装方式:距地3.0米吊装
3.接线盒</t>
  </si>
  <si>
    <t>1.名称:配管
2.材质:热镀锌钢管
3.规格:DN20
4.配置形式:暗配</t>
  </si>
  <si>
    <t>1.名称:配管
2.材质:热镀锌钢管
3.规格:DN25
4.配置形式:暗配</t>
  </si>
  <si>
    <t>1.名称:配管
2.材质:热镀锌钢管
3.规格:DN40
4.配置形式:暗配</t>
  </si>
  <si>
    <t>1.名称:配管
2.材质:热镀锌钢管
3.规格:DN50
4.配置形式:暗配</t>
  </si>
  <si>
    <t>1.名称:配管
2.材质:热镀锌钢管
3.规格:DN80
4.配置形式:暗配</t>
  </si>
  <si>
    <t>1.名称:配管
2.材质:热镀锌钢管
3.规格:DN150
4.配置形式:暗配</t>
  </si>
  <si>
    <t>1.名称:电力电缆
2.型号:YJV-4*2.5</t>
  </si>
  <si>
    <t>1.名称:电力电缆
2.型号:YJV-5*16</t>
  </si>
  <si>
    <t>1.名称:电力电缆
2.型号:YJV-4*25+1*16</t>
  </si>
  <si>
    <t>1.名称:电力电缆
2.型号:YJV-4*50+1*25</t>
  </si>
  <si>
    <t>1.名称:电力电缆
2.型号:YJV22-4*150+1*70</t>
  </si>
  <si>
    <t>控制电缆</t>
  </si>
  <si>
    <t>1.名称:控制电缆
2.型号:KVV-4*1.5</t>
  </si>
  <si>
    <t>1.名称:电力电缆头
2.型号:5芯
3.规格:120mm2以下</t>
  </si>
  <si>
    <t>1.名称:电力电缆头
2.型号:5芯
3.规格:240mm2以下</t>
  </si>
  <si>
    <t>1.名称:管内穿线
2.配线形式:照明线路
3.型号:BV2.5
4.材质:铜芯
5.含无端子端子板外部接线</t>
  </si>
  <si>
    <t>1.名称:管内穿线
2.配线形式:动力线路BV4</t>
  </si>
  <si>
    <t>1.名称:接地母线
2.材质:40*4热镀锌扁钢
3.安装部位:户内
4.安装形式:埋地</t>
  </si>
  <si>
    <t>1.名称:避雷引下线
2.材质:利用建筑物构造柱内不少于2根φ16(或4根φ12)主筋作为防雷引下线
3.四角距地0.5米做接地测试点</t>
  </si>
  <si>
    <t>1.名称:LEB总等电位端子箱
2.安装方式:距地0.5暗装</t>
  </si>
  <si>
    <t>1.名称:接地极
2.材质:利用基础内钢筋做接地极</t>
  </si>
  <si>
    <t>灭火器</t>
  </si>
  <si>
    <t>1.名称:灭火器
2.规格、型号:4kg的储压式磷酸铵盐干粉灭火器</t>
  </si>
  <si>
    <t>三</t>
  </si>
  <si>
    <t>1.名称:AA1配电箱
2.型号:IP55 Pe=57.5KW
3.规格:1200*1800*600
4.基础形式:混凝土基础安装
5.安装方式:距地300mm</t>
  </si>
  <si>
    <t>1.名称:AA2配电箱
2.型号:IP55 Pe=147KW
3.规格:1200*1800*600
4.基础形式:混凝土基础安装
5.安装方式:距地300mm</t>
  </si>
  <si>
    <t>1.名称:AP检修配电箱
2.规格:500*600*200
3.安装方式:距地1.5米明装</t>
  </si>
  <si>
    <t>1.名称:防潮密闭LED射灯
2.规格:1*200W
3.安装方式:门上方，壁装
4.接线盒</t>
  </si>
  <si>
    <t>1.名称:密闭LED灯
2.灯具功率：150W
3.安装方式:吊装，距地4.5米
4.接线盒</t>
  </si>
  <si>
    <t>1.名称:风机保护控制器
2.安装方式:壁装，距地2.3米</t>
  </si>
  <si>
    <t>1.名称：刮粪板主机电源预留
2.距地1.5米预留</t>
  </si>
  <si>
    <t>1.名称：上下卷帘电源</t>
  </si>
  <si>
    <t>1.名称:桥架
2.规格:150*100，厚度不小于1.5mm
3.材质:热镀锌
4.类型:6米大跨度桥架
5.安装方式:距地4.5米支架安装</t>
  </si>
  <si>
    <t>1.名称:桥架
2.规格:300*100，厚度不小于1.5mm</t>
  </si>
  <si>
    <t>1.名称:桥架三角支架
2.规格材质:4#热镀锌角钢
3.焊接方式:满焊，焊缝防腐采用环氧富锌底漆、中间云铁中漆,环氧树指面漆三层防腐</t>
  </si>
  <si>
    <t>1.名称:桥架支架
2.规格材质:50*50热镀锌角钢</t>
  </si>
  <si>
    <t>1.名称:配管
2.材质:厚壁热镀锌钢管
3.规格:DN150
4.配置形式:埋地敷设</t>
  </si>
  <si>
    <t>1.名称:电力电缆
2.型号:YJV-4*6
3.含电力电缆头24个</t>
  </si>
  <si>
    <t>1.名称:电力电缆
2.型号:YJV-5*10
3.含电力电缆头2个</t>
  </si>
  <si>
    <t>1.名称:电力电缆
2.型号:YJV-5*4
3.含电力电缆头4个</t>
  </si>
  <si>
    <t>1.名称:管内穿线
2.配线形式:照明线路
3.型号:BV4
4.材质:铜芯
5.含无端子端子板外部接线63个</t>
  </si>
  <si>
    <t>1.名称:线槽配线</t>
  </si>
  <si>
    <t>1.名称:管内穿线
2.配线形式:动力线路
3.型号:BV6
4.材质:铜芯
5.含无端子端子板外部接线162个</t>
  </si>
  <si>
    <t>1.名称:管内穿线
2.配线形式:动力线路
3.型号:BV10
4.材质:铜芯
5.含无端子端子板外部接线162个</t>
  </si>
  <si>
    <t>1.名称:线槽配线
2.配线形式:动力线路
3.型号:BV10
4.材质:铜芯</t>
  </si>
  <si>
    <t>1.名称:角钢接地极
2.材质:热镀锌角钢 50*5
3.规格:L=2.5米
4.土质:普通土</t>
  </si>
  <si>
    <t>1.名称:避雷引下线
2.材质:利用建筑物钢柱作为引下线
3.四角引下线在室外距室外地坪0.5米处预埋测试板</t>
  </si>
  <si>
    <t>1.名称:MEB总等电位端子箱
2.安装方式:距地0.5明装
3.规格：400*300*200</t>
  </si>
  <si>
    <t>1.名称:配管
2.材质:PC
3.规格:DN25</t>
  </si>
  <si>
    <t>1.名称:管内穿线
2.配线形式:动力线路
3.型号:BV16
4.材质:铜芯</t>
  </si>
  <si>
    <t>四</t>
  </si>
  <si>
    <t>1.名称:AA1配电箱
2.型号:IP55 Pe=65KW
3.规格:1200*1800*600
4.基础形式:混凝土基础安装
5.安装方式:距地300mm</t>
  </si>
  <si>
    <t>1.名称:AA2配电箱
2.型号:IP55 Pe=184KW
3.规格:1200*1800*600
4.基础形式:混凝土基础安装
5.安装方式:距地300mm</t>
  </si>
  <si>
    <t>1.名称:线槽配线
2.配线形式:照明线路
3.型号:BV4
4.材质:铜芯</t>
  </si>
  <si>
    <t>1.名称:管内穿线</t>
  </si>
  <si>
    <t>1.名称:配管
2.材质:PC
3.规格:DN25
4.配置形式:明配
5.敷设位置:水槽接地点预留</t>
  </si>
  <si>
    <t>五</t>
  </si>
  <si>
    <t>1.名称:AA1配电箱
2.型号:IP55 Pe=80.64KW
3.规格:1200*1800*600
4.基础形式:混凝土基础安装
5.安装方式:距地300mm</t>
  </si>
  <si>
    <t>1.名称:AA2配电箱
2.型号:IP55 Pe=82.32KW
3.规格:1200*1800*600
4.基础形式:混凝土基础安装
5.安装方式:距地300mm</t>
  </si>
  <si>
    <t>1.名称:AA3配电箱
2.型号:IP55 Pe=106.8KW
3.规格:800*1800*600
4.基础形式:混凝土基础安装
5.安装方式:距地300mm</t>
  </si>
  <si>
    <t>1.名称:AP3/4/5检修配电箱
2.规格:500*600*200
3.安装方式:距地1.5米明装</t>
  </si>
  <si>
    <t>1.名称:AP1/2刮粪板电源配电箱
2.规格:400*500*200
3.安装方式:距地1.5米明装</t>
  </si>
  <si>
    <t>1.名称:风机检查接线、调</t>
  </si>
  <si>
    <t>1.名称:桥架
2.规格:200*100，厚度不小于1.5mm
3.材质:热镀锌
4.类型:6米大跨度桥架
5.安装方式:距地4.5米支架安装</t>
  </si>
  <si>
    <t>1.名称:桥架
2.规格:400*100，厚度不小于1.5mm
3.材质:热镀锌
4.类型:6米大跨度桥架
5.安装方式:距地4.5米支架安装</t>
  </si>
  <si>
    <t>1.名称:配管</t>
  </si>
  <si>
    <t>1.名称:电力电缆
2.型号:YJV-4*6
3.含电力电缆头48个</t>
  </si>
  <si>
    <t>1.名称:电力电缆
2.型号:YJV-5*10
3.含电力电缆头6个</t>
  </si>
  <si>
    <t>1.名称:电力电缆
2.型号:YJV-5*6
3.含电力电缆头4个</t>
  </si>
  <si>
    <t>1.名称:电力电缆
2.型号:YJV-5*2.5
3.含电力电缆头4个</t>
  </si>
  <si>
    <t>六</t>
  </si>
  <si>
    <t>1.名称:AA2配电箱
2.型号:IP55 Pe=80.64KW
3.规格:1200*1800*600
4.基础形式:混凝土基础安装
5.安装方式:距地300mm</t>
  </si>
  <si>
    <t>1.名称:配管
2.材质:厚壁热镀锌钢管
3.规格:DN32</t>
  </si>
  <si>
    <t>1.名称:避雷引下线
2.材质:利用建筑物钢柱作为引下线</t>
  </si>
  <si>
    <t>七</t>
  </si>
  <si>
    <t>八</t>
  </si>
  <si>
    <t>1.名称:配电箱1AL1
2.型号:800*1000*200
3.材质：不锈钢箱体
4.安装方式：距地1.2米明装</t>
  </si>
  <si>
    <t>1.名称:配电箱1AL2
2.型号:700*800*200
3.材质：不锈钢箱体 IP54
4.安装方式：距地1.2米暗装</t>
  </si>
  <si>
    <t>1.名称:配电箱1AL3
2.型号:500*600*200
3.安装方式：距地1.5米暗装</t>
  </si>
  <si>
    <t>1.名称:配电箱1AL4
2.型号:500*600*200
3.安装方式：距地1.5米暗装</t>
  </si>
  <si>
    <t>1.名称:配电箱2AL
2.型号:800*1000*200
3.安装方式：距地1.2米暗装</t>
  </si>
  <si>
    <t>1.名称:配电箱1AP1
2.型号:500*600*200
3.安装方式：距地1.5米暗装</t>
  </si>
  <si>
    <t>1.名称:配电箱1AP2
2.型号:500*600*200 
3.材质：不锈钢箱体 IP54
4.安装方式：距地1.5米暗装</t>
  </si>
  <si>
    <t>1.名称:配电箱1AP3
2.型号:600*800*200 
3.材质：不锈钢箱体 IP54
4.安装方式：距地1.5米暗装</t>
  </si>
  <si>
    <t>1.名称:配电箱1AP4
2.型号:500*600*200 
3.材质：不锈钢箱体 IP54
4.安装方式：距地1.5米</t>
  </si>
  <si>
    <t>1.名称:配电箱1AP5
2.型号:500*600*200 
3.材质：不锈钢箱体 IP54
4.安装方式：距地1.5米暗装</t>
  </si>
  <si>
    <t>1.名称:配电箱1AP6
2.型号:800*1000*200 
3.材质：不锈钢箱体 IP54
4.安装方式：距地1.0米暗装</t>
  </si>
  <si>
    <t>1.名称:配电箱1AP7
2.型号:600*1000*200 
3.材质：不锈钢箱体 IP54
4.安装方式：距地1.0米暗装</t>
  </si>
  <si>
    <t>1.名称:配电箱1AP8
2.型号:1200*2000*400 
3.材质：不锈钢箱体 IP54
4.安装方式：距地0.3米明装</t>
  </si>
  <si>
    <t>1.名称:配电箱1AP9
2.型号:500*600*200 
3.材质：不锈钢箱体 IP54
4.安装方式：距地1.5米暗装</t>
  </si>
  <si>
    <t>1.名称:配电箱1AP10
2.型号:400*500*200 
3.材质：不锈钢箱体 IP54
4.安装方式：距地1.5米暗装</t>
  </si>
  <si>
    <t>1.名称:配电箱1AP11
2.型号:800*2000*400 
3.材质：不锈钢箱体 IP54
4.安装方式：距地0.3米明装</t>
  </si>
  <si>
    <t>1.名称:配电箱AP-hy
2.型号:600*800*200
3.安装方式：距地1.5米明装</t>
  </si>
  <si>
    <t>1.名称:配电箱AP-yl
2.型号:400*500*200
3.材质：不锈钢箱体 IP54
4.安装方式：距地1.5米明装</t>
  </si>
  <si>
    <t>1.名称:配电箱AP-xy
2.型号:800*1800*600
3.材质：不锈钢箱体 IP54
4.安装方式：距地0.3米，混凝土基础明装</t>
  </si>
  <si>
    <t>1.名称:配电箱ALE
2.型号:600*800*200 IP33
3.安装方式：距地1.5米 壁装</t>
  </si>
  <si>
    <t>1.名称:配电箱AT
2.型号:800*1000*200 
3.安装方式：明装，距地1.0米</t>
  </si>
  <si>
    <t>低压成套控制柜</t>
  </si>
  <si>
    <t>1.名称:配电柜AA1
2.型号:800*800*2200</t>
  </si>
  <si>
    <t>1.名称:配电柜AA2
2.型号:800*800*2200</t>
  </si>
  <si>
    <t>1.名称:配电柜AA3
2.型号:800*800*2200</t>
  </si>
  <si>
    <t>1.名称：利拉伐控制柜</t>
  </si>
  <si>
    <t>1.名称：回冲泵控制柜</t>
  </si>
  <si>
    <t>1.名称：控制柜</t>
  </si>
  <si>
    <t>1.名称：水泵控制箱
2.规格：70KW</t>
  </si>
  <si>
    <t>1.名称：收奶间控制柜
2.规格：210KW</t>
  </si>
  <si>
    <t>1.名称：制冷机组主机控制柜
2.规格：140KW</t>
  </si>
  <si>
    <t>1.名称:电力电缆
2.型号:YJV-4*240+1*120</t>
  </si>
  <si>
    <t>1.名称:电力电缆
2.型号:YJV22-4*185+1*95</t>
  </si>
  <si>
    <t>1.名称:电力电缆</t>
  </si>
  <si>
    <t>1.名称:电力电缆
2.型号:YJV-4*150+1*70</t>
  </si>
  <si>
    <t>1.名称:电力电缆
2.型号:YJV22-4*95+1*50</t>
  </si>
  <si>
    <t>1.名称:电力电缆
2.型号:YJV-4*95+1*50</t>
  </si>
  <si>
    <t>1.名称:电力电缆
2.型号:YJV-4*70+1*35</t>
  </si>
  <si>
    <t>1.名称:电力电缆
2.型号:YJV-4*35+1*16</t>
  </si>
  <si>
    <t>1.名称:电力电缆
2.型号:NHYJV-4*10</t>
  </si>
  <si>
    <t>1.名称:电力电缆
2.型号:YJV-5*6</t>
  </si>
  <si>
    <t>1.名称:电力电缆
2.型号:YJV-5*4</t>
  </si>
  <si>
    <t>1.名称：控制电缆
2.型号：KVV-4*1.5</t>
  </si>
  <si>
    <t>1.名称:电缆头
2.型号：240mm以下</t>
  </si>
  <si>
    <t>1.名称:电缆头
2.型号：120mm以下</t>
  </si>
  <si>
    <t>1.名称:电缆头
2.型号：35mm以下</t>
  </si>
  <si>
    <t>控制电缆头</t>
  </si>
  <si>
    <t>1.名称：控制电缆头
2.型号：6芯以下</t>
  </si>
  <si>
    <t>1.名称:配线
2.配线形式:钢管敷设</t>
  </si>
  <si>
    <t>1.名称:配线
2.配线形式:钢管敷设
3.型号:BV-4</t>
  </si>
  <si>
    <t>1.名称:配线
2.配线形式:钢管敷设
3.型号:NHBV-2.5</t>
  </si>
  <si>
    <t>1.名称:配线
2.配线形式:钢管敷设
3.型号:BV-2.5</t>
  </si>
  <si>
    <t>1.名称:配管
2.材质:镀锌钢管
3.规格:SC150</t>
  </si>
  <si>
    <t>1.名称:配管
2.材质:镀锌钢管
3.规格:SC125</t>
  </si>
  <si>
    <t>1.名称:配管
2.材质:镀锌钢管
3.规格:SC100</t>
  </si>
  <si>
    <t>1.名称:配管
2.材质:镀锌钢管
3.规格:SC70
4.敷设方式：明配</t>
  </si>
  <si>
    <t>1.名称:配管
2.材质:镀锌钢管
3.规格:SC65
4.敷设方式：明配</t>
  </si>
  <si>
    <t>1.名称:配管
2.材质:镀锌钢管
3.规格:SC50
4.敷设方式：明配</t>
  </si>
  <si>
    <t>1.名称:配管
2.材质:镀锌钢管
3.规格:SC40
4.敷设方式：明配</t>
  </si>
  <si>
    <t>1.名称:配管
2.材质:镀锌钢管
3.规格:SC32
4.敷设方式：明配</t>
  </si>
  <si>
    <t>1.名称:配管
2.材质:镀锌钢管
3.规格:SC25</t>
  </si>
  <si>
    <t>1.名称:配管
2.材质:镀锌钢管
3.规格:SC20</t>
  </si>
  <si>
    <t>1.名称:钢制桥架
2.规格:300*100</t>
  </si>
  <si>
    <t>1.名称:钢制桥架
2.规格:200*100</t>
  </si>
  <si>
    <t>1.名称:钢制桥架
2.规格:150*100</t>
  </si>
  <si>
    <t>1.名称:人体红外感应节能灯
2.型号：PAK-TLC28W-27
3.安装方式：吸顶</t>
  </si>
  <si>
    <t>1.名称:声光控节能灯
2.型号：PAK-TLC28W-27
3.安装方式：吸顶</t>
  </si>
  <si>
    <t>1.名称:密闭节能灯
2.型号:2PAK-TLW40W-40
3.安装方式：吸顶</t>
  </si>
  <si>
    <t>1.名称:密闭三防双管荧光灯
2.型号:2*35W
3.安装方式：距顶0.5m</t>
  </si>
  <si>
    <t>1.名称:自带蓄电池双管荧光灯
2.型号:2*35W
3.安装方式：距顶0.5m</t>
  </si>
  <si>
    <t>1.名称:双管荧光灯
2.型号:2*35W
3.安装方式：吸顶</t>
  </si>
  <si>
    <t>1.名称:600*600LED灯盘
2.型号:35W
3.安装方式：嵌入屋面</t>
  </si>
  <si>
    <t>1.名称:带防护罩密闭LED灯
2.型号:1*200W
3.安装方式：距顶0.5m</t>
  </si>
  <si>
    <t>1.名称:带防护罩密闭LED灯
2.型号:1*100W
3.安装方式：距顶0.5m</t>
  </si>
  <si>
    <t>1.名称：A型安全出口灯（自带蓄电池）
2.型号：LED 1W
3.安装方式：门上0.2米 自带蓄电池（≥30分钟）</t>
  </si>
  <si>
    <t>1.名称：A型疏散出口灯（自带蓄电池）
2.型号：LED 1W</t>
  </si>
  <si>
    <t>1.名称：A型疏散照明灯（自带蓄电池）
2.型号：LED 6W
3.安装方式：距地2.5米 自带蓄电池（≥30分钟）</t>
  </si>
  <si>
    <t>1.名称：A型双面多信息标志灯（自带蓄电池）
2.型号：LED 1W
3.安装方式：距地2.5米 自带蓄电池（≥30分钟）</t>
  </si>
  <si>
    <t>1.名称：A型单面疏散标志灯（自带蓄电池）
2.型号：LED 1W
3.安装方式：距地0.5米 自带蓄电池（≥30分钟）</t>
  </si>
  <si>
    <t>1.名称:接线盒</t>
  </si>
  <si>
    <t>二三孔插座(安全型)</t>
  </si>
  <si>
    <t>1.名称:密闭二三孔插座(安全型) 
2.型号:86系列 250V/10A
3.安装方式：1.5m</t>
  </si>
  <si>
    <t>二三孔插座(防溅型)</t>
  </si>
  <si>
    <t>1.名称:二三孔插座(安全型) 
2.型号:86系列 250V/10A
3.安装方式：0.3m</t>
  </si>
  <si>
    <t>1.名称:地面五孔插座(安全型) 
2.型号:86系列 250V/10A
3.安装方式：嵌入地面</t>
  </si>
  <si>
    <t>1.名称:单联开关
2.型号:86系列 250V/10A
3.安装方式：1.3m</t>
  </si>
  <si>
    <t>1.名称:双联开关
2.型号:86系列 250V/10A
3.安装方式：1.3m</t>
  </si>
  <si>
    <t>1.名称:四联开关
2.型号:86系列 250V/10A
3.安装方式：1.3m</t>
  </si>
  <si>
    <t>1.名称:单联密闭开关
2.型号:86系列 250V/10A
3.安装方式：1.3m</t>
  </si>
  <si>
    <t>1.名称:双联密闭开关
2.型号:86系列 250V/10A
3.安装方式：1.3m</t>
  </si>
  <si>
    <t>1.名称:三联密闭开关
2.型号:86系列 250V/10A
3.安装方式：1.3m</t>
  </si>
  <si>
    <t>其他电器</t>
  </si>
  <si>
    <t>1.名称：手动按钮
2.安装方式：距地1.3米，暗装</t>
  </si>
  <si>
    <t>1.名称:开关盒</t>
  </si>
  <si>
    <t>1.名称:配管
2.材质:镀锌钢管
3.规格:SC50</t>
  </si>
  <si>
    <t>1.名称:配管
2.规格:JDG25</t>
  </si>
  <si>
    <t>火灾自动报警</t>
  </si>
  <si>
    <t>1.名称:配管
2.规格:SC32
3.配置形式:埋地进户</t>
  </si>
  <si>
    <t>1.名称:配管
2.规格:JDG25
3.配置形式:暗配</t>
  </si>
  <si>
    <t>1.名称:配管
2.规格:JDG20
3.配置形式:暗配</t>
  </si>
  <si>
    <t>1.名称:配线
2.型号:ZNRVS-2*2.5</t>
  </si>
  <si>
    <t>1.名称:配线
2.型号:ZNRVS-2*1.5</t>
  </si>
  <si>
    <t>1.名称:配线
2.型号:ZRRVS-2*1.0</t>
  </si>
  <si>
    <t>1.名称:配线</t>
  </si>
  <si>
    <t>接线箱</t>
  </si>
  <si>
    <t>1.名称:消防接线端子箱
2.规格:400*500*200
3.安装形式:1.4m安装</t>
  </si>
  <si>
    <t>1.名称:消火栓启泵按钮
2.规格:
3.安装方式：1.5m</t>
  </si>
  <si>
    <t>点型探测器</t>
  </si>
  <si>
    <t>1.名称：感烟探测器
2.安装方式：吸顶</t>
  </si>
  <si>
    <t>短路隔离模块</t>
  </si>
  <si>
    <t>1.名称:短路隔离模块
2.安装方式：吸顶</t>
  </si>
  <si>
    <t>声光报警器</t>
  </si>
  <si>
    <t>1.名称:声光警报器
2.安装方式：2.3m</t>
  </si>
  <si>
    <t>区域显示器</t>
  </si>
  <si>
    <t>1.名称：区域显示器
2.安装方式：1.5m</t>
  </si>
  <si>
    <t>消防广播(扬声器）</t>
  </si>
  <si>
    <t>1.名称:火灾扬声器
2.安装方式：吸顶</t>
  </si>
  <si>
    <t>1.名称:手动报警按钮（带电话）
2.安转方式：1.5m</t>
  </si>
  <si>
    <t>消防报警电话插孔(电话）</t>
  </si>
  <si>
    <t>1.名称:消防直通电话
2.安装方式：1.5m</t>
  </si>
  <si>
    <t>模块(模块箱）</t>
  </si>
  <si>
    <t>1.名称:防火阀模块</t>
  </si>
  <si>
    <t>自动报警系统调试</t>
  </si>
  <si>
    <t>1.总线制消防报警系统调试</t>
  </si>
  <si>
    <t>防雷接地</t>
  </si>
  <si>
    <t>1.名称:MEB
2.安装方式：0.5m</t>
  </si>
  <si>
    <t>1.名称：接地母线
2.规格：-40*4热镀锌扁钢</t>
  </si>
  <si>
    <t>1.名称:避雷引下线</t>
  </si>
  <si>
    <t>避雷网</t>
  </si>
  <si>
    <t>1.名称：接闪器
2.规格：φ10热镀锌圆钢</t>
  </si>
  <si>
    <t>1.名称：接地网调试</t>
  </si>
  <si>
    <t>预埋管</t>
  </si>
  <si>
    <t>1.名称:配管
2.材质:PPR管</t>
  </si>
  <si>
    <t>1.名称:配管
2.材质:PE管
3.规格:φ50</t>
  </si>
  <si>
    <t>1.名称:配管
2.材质:PE管
3.规格:φ40</t>
  </si>
  <si>
    <t>1.名称:配管
2.材质:PE管
3.规格:φ32</t>
  </si>
  <si>
    <t>九</t>
  </si>
  <si>
    <t>1.名称:配电箱1AL1
2.型号:500*600*200
3.材质：不锈钢箱体
4.安装方式：距地1.5米暗装</t>
  </si>
  <si>
    <t>1.名称:配电箱1AL3
2.型号:700*800*200
3.材质：不锈钢箱体 IP54
4.安装方式：距地1.2米暗装</t>
  </si>
  <si>
    <t>1.名称:配电箱1AP3
2.型号:500*600*200 
3.材质：不锈钢箱体 IP54
4.安装方式：距地1.5米暗装</t>
  </si>
  <si>
    <t>1.名称:配电箱1AP4
2.型号:500*600*200 
3.材质：不锈钢箱体 IP54
4.安装方式：距地1.5米暗装</t>
  </si>
  <si>
    <t>1.名称:配电箱1AP5
2.型号:500*600*200 
3.安装方式：距地1.5米暗装</t>
  </si>
  <si>
    <t>1.名称:配电箱1AP6</t>
  </si>
  <si>
    <t>1.名称:配电箱1AP7
2.型号:600*800*200 
3.材质：不锈钢箱体 IP54
4.安装方式：距地1.0米暗装</t>
  </si>
  <si>
    <t>1.名称:配电箱1AP8
2.型号:500*600*200 
3.材质：不锈钢箱体 IP54
4.安装方式：距地1.5米明装</t>
  </si>
  <si>
    <t>1.名称:配电箱1AP9
2.型号:800*1800*350 
3.材质：不锈钢箱体 IP54
4.安装方式：距地0.3米明装</t>
  </si>
  <si>
    <t>1.名称:配电箱AP-xy
2.型号:800*1200*350
3.材质：不锈钢箱体 IP54
4.安装方式：距地0.5米 明装</t>
  </si>
  <si>
    <t>1.名称:电力电缆
2.型号:YJV22-4*240+1*120</t>
  </si>
  <si>
    <t>1.名称:电力电缆
2.型号:YJV-3*95+2*50</t>
  </si>
  <si>
    <t>1.名称:电力电缆
2.型号:YJV-3*35+2*16</t>
  </si>
  <si>
    <t>1.名称:配管
2.材质:镀锌钢管
3.规格:SC80
4.敷设方式：明配</t>
  </si>
  <si>
    <t>1.名称:钢制桥架
2.规格:300*150</t>
  </si>
  <si>
    <t>1.名称:钢制桥架
2.规格:200*150</t>
  </si>
  <si>
    <t>1.名称:节能灯
2.型号：PAK-TLC28W-27
3.安装方式：吸顶</t>
  </si>
  <si>
    <t>1.名称：室外灯</t>
  </si>
  <si>
    <t>1.名称：A型疏散出口灯（自带蓄电池）
2.型号：LED 1W
3.安装方式：门上0.2米 自带蓄电池（≥30分钟）</t>
  </si>
  <si>
    <t>1.名称：室外A型疏散照明灯（自带蓄电池）
2.型号：LED 6W</t>
  </si>
  <si>
    <t>1.名称:单联双控开关
2.型号:86系列 250V/10A
3.安装方式：1.3m</t>
  </si>
  <si>
    <t>1.名称:配管
2.规格:SC25
3.配置形式:暗配</t>
  </si>
  <si>
    <t>1.名称：控制电缆
2.规格：NHKVV-2*2.5</t>
  </si>
  <si>
    <t>1.名称:配管
2.材质:PE管
3.规格:φ75</t>
  </si>
  <si>
    <t>十</t>
  </si>
  <si>
    <t>十一</t>
  </si>
  <si>
    <t>十二</t>
  </si>
  <si>
    <t>1.名称:配管
2.材质:焊接钢管
3.规格:SC150
4.配置形式:埋地
5.做防腐处理,具体做法祥见12D101-5</t>
  </si>
  <si>
    <t>1.名称:配管
2.材质:焊接钢管
3.规格:SC80
4.配置形式:埋地
5.做防腐处理,具体做法祥见12D101-5</t>
  </si>
  <si>
    <t>1.名称:配管
2.材质:焊接钢管
3.规格:SC50
4.配置形式:埋地
5.做防腐处理,具体做法祥见12D101-5</t>
  </si>
  <si>
    <t>1.名称:电力电缆
2.型号: YJV22-4*240+1*120
3.电缆头：电力电缆头</t>
  </si>
  <si>
    <t>1.名称:电力电缆
2.型号: YJV22-4*185+1*95</t>
  </si>
  <si>
    <t>1.名称:电力电缆
2.型号: YJV22-4*150+1*70</t>
  </si>
  <si>
    <t>1.名称:电力电缆
2.型号: YJV22-4*95+1*50</t>
  </si>
  <si>
    <t>1.名称:电力电缆
2.型号: YJV22-4*50+1*25</t>
  </si>
  <si>
    <t>1.名称:电力电缆
2.型号: YJV22-4*35+1*16</t>
  </si>
  <si>
    <t>1.名称:电力电缆
2.型号: YJV22-5*16</t>
  </si>
  <si>
    <t>1.名称:电力电缆头
2.型号:240mm2以下</t>
  </si>
  <si>
    <t>1.名称:电力电缆头
2.型号: 120mm2以下</t>
  </si>
  <si>
    <t>1.名称:电力电缆头</t>
  </si>
  <si>
    <t>十三</t>
  </si>
  <si>
    <t>1.名称:AL配电箱
2.规格:600*800*200
3.安装方式:距地1.5米暗装</t>
  </si>
  <si>
    <t>1.名称:AP3配电箱
2.规格:800*1000*200
3.安装方式:距地1.0米暗装</t>
  </si>
  <si>
    <t>1.名称:AP4配电箱
2.规格:500*600*200
3.安装方式:距地1.5米暗装</t>
  </si>
  <si>
    <t>1.名称:AP5配电箱
2.规格:500*600*200
3.安装方式:距地1.5米暗装</t>
  </si>
  <si>
    <t>1.名称:AA1配电柜
2.规格:800*2200*600
3.安装方式:落地明装</t>
  </si>
  <si>
    <t>1.名称:JX配电柜
2.规格:800*2200*600
3.安装方式:落地明装</t>
  </si>
  <si>
    <t>1.名称:自带人体感应吸顶灯
2.规格:PAK-TLC28W-27
3.安装方式:吸顶
4.接线盒</t>
  </si>
  <si>
    <t>1.名称:吸顶灯
2.规格:PAK-TLC28W-27
3.安装方式:吸顶
4.接线盒</t>
  </si>
  <si>
    <t>1.名称:T5双管荧光灯
2.规格:2PAK-TLW28W-40
3.安装方式:吸顶
4.接线盒</t>
  </si>
  <si>
    <t>1.名称:防水防尘密闭T5双管荧光灯
2.规格:2PAK-TLW28W-40
3.安装方式:吸顶
4.接线盒</t>
  </si>
  <si>
    <t>1.名称:防水防尘灯
2.规格:PAK-TLW28W-40
3.安装方式:吸顶
4.接线盒</t>
  </si>
  <si>
    <t>1.名称:带防护罩密闭LED灯
2.规格:1X150W 250V/16A 
3.安装方式:吊装，距顶0.5米
4.接线盒</t>
  </si>
  <si>
    <t>装饰灯</t>
  </si>
  <si>
    <t>1.名称:A型疏散照明灯(自带蓄电池)</t>
  </si>
  <si>
    <t>1.名称:A型安全出口灯(自带蓄电池)
2.规格:LED 1W
3.安装方式:壁装，门上0.2米
4.接线盒</t>
  </si>
  <si>
    <t>1.名称:A型疏散指示灯(自带蓄电池)
2.规格:LED 1W
3.安装方式:壁装，距地0.5米
4.接线盒</t>
  </si>
  <si>
    <t>1.名称:单联开关
2.规格:86系列 250V.10A
3.安装方式:距地1.3米，暗装
4.开关盒</t>
  </si>
  <si>
    <t>1.名称:双联开关
2.规格:86系列 250V.10A
3.安装方式:距地1.3米，暗装
4.开关盒</t>
  </si>
  <si>
    <t>1.名称:单联密闭开关
2.规格:86系列 250V.10A
3.安装方式:距地1.3米，暗装
4.开关盒</t>
  </si>
  <si>
    <t>1.名称:双联密闭开关
2.规格:86系列 250V.10A
3.安装方式:距地1.3米，暗装
4.开关盒</t>
  </si>
  <si>
    <t>1.名称:二三孔安全插座
2.规格:250V  10A
3.安装方式:距地0.3m，暗装
4.开关盒</t>
  </si>
  <si>
    <t>1.名称:空调安全插座
2.规格:86系列
3.安装方式:距地1.8m，暗装
4.开关盒</t>
  </si>
  <si>
    <t xml:space="preserve">1.名称:电动卷帘门预留接线盒 </t>
  </si>
  <si>
    <t>1.名称:配管
2.材质:SC
3.规格:DN20
4.配置形式:钢结构支架</t>
  </si>
  <si>
    <t>1.名称:配管
2.材质:SC
3.规格:DN25
4.配置形式:钢结构支架</t>
  </si>
  <si>
    <t>1.名称:配管
2.材质:SC
3.规格:DN32
4.配置形式:钢结构支架</t>
  </si>
  <si>
    <t>1.名称:配管
2.材质:SC
3.规格:DN20
4.配置形式:暗配</t>
  </si>
  <si>
    <t>1.名称:配管
2.材质:SC
3.规格:DN25
4.配置形式:暗配</t>
  </si>
  <si>
    <t>1.名称:配管
2.材质:SC
3.规格:DN32
4.配置形式:暗配</t>
  </si>
  <si>
    <t>1.名称:配管
2.材质:SC
3.规格:DN40
4.配置形式:暗配</t>
  </si>
  <si>
    <t>1.名称:配管
2.材质:SC
3.规格:DN70
4.配置形式:暗配</t>
  </si>
  <si>
    <t>1.名称:配管
2.材质:SC
3.规格:DN150
4.配置形式:暗配</t>
  </si>
  <si>
    <t>1.名称:电力电缆
2.型号:VV-4*2.5</t>
  </si>
  <si>
    <t>1.名称:电力电缆
2.型号:YJV-4*185+1*95</t>
  </si>
  <si>
    <t>1.名称:管内穿线
2.配线形式:照明线路
3.型号:NHBV2.5
4.材质:铜芯
5.含无端子端子板外部接线</t>
  </si>
  <si>
    <t>1.名称:管内穿线
2.配线形式:动力线路
3.型号:NHBV4
4.材质:铜芯
5.含无端子端子板外部接线</t>
  </si>
  <si>
    <t>1.名称:管内穿线
2.配线形式:动力线路
3.型号:BV4
4.材质:铜芯
5.含无端子端子板外部接线</t>
  </si>
  <si>
    <t>1.名称:灭火器
2.规格、型号:手提式灭火器MF/ABC4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</si>
</sst>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3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7"/>
  <sheetViews>
    <sheetView tabSelected="1" view="pageBreakPreview" zoomScaleNormal="100" workbookViewId="0">
      <selection activeCell="A1" sqref="A1:F1"/>
    </sheetView>
  </sheetViews>
  <sheetFormatPr defaultColWidth="33.875" defaultRowHeight="80" customHeight="1"/>
  <cols>
    <col min="1" max="1" width="18.875" style="4" customWidth="1"/>
    <col min="2" max="6" width="33.875" style="4" customWidth="1"/>
    <col min="7" max="19" width="33.875" style="5" customWidth="1"/>
    <col min="20" max="16383" width="33.875" style="4" customWidth="1"/>
    <col min="16384" max="16384" width="33.875" style="4"/>
  </cols>
  <sheetData>
    <row r="1" s="1" customFormat="1" customHeight="1" spans="1:19">
      <c r="A1" s="1" t="s">
        <v>0</v>
      </c>
      <c r="G1" s="5"/>
      <c r="H1" s="5"/>
      <c r="I1" s="5"/>
      <c r="J1" s="5"/>
      <c r="K1" s="5"/>
      <c r="L1" s="5"/>
      <c r="M1" s="5"/>
      <c r="N1" s="5"/>
      <c r="O1" s="5"/>
      <c r="P1" s="5"/>
      <c r="Q1" s="9"/>
      <c r="R1" s="9"/>
      <c r="S1" s="9"/>
    </row>
    <row r="2" s="2" customFormat="1" customHeight="1" spans="2:20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9"/>
      <c r="R2" s="9"/>
      <c r="S2" s="9"/>
      <c r="T2" s="10"/>
    </row>
    <row r="3" s="2" customFormat="1" customHeight="1" spans="1:20">
      <c r="A3" s="2" t="s">
        <v>6</v>
      </c>
      <c r="B3" s="6"/>
      <c r="C3" s="6"/>
      <c r="D3" s="6"/>
      <c r="E3" s="6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9"/>
      <c r="R3" s="9"/>
      <c r="S3" s="9"/>
      <c r="T3" s="10"/>
    </row>
    <row r="4" s="2" customFormat="1" customHeight="1" spans="1:20">
      <c r="A4" s="2">
        <v>1</v>
      </c>
      <c r="B4" s="6"/>
      <c r="C4" s="6"/>
      <c r="D4" s="6"/>
      <c r="E4" s="6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9"/>
      <c r="R4" s="9"/>
      <c r="S4" s="9"/>
      <c r="T4" s="10"/>
    </row>
    <row r="5" s="2" customFormat="1" customHeight="1" spans="2:20">
      <c r="B5" s="6" t="s">
        <v>7</v>
      </c>
      <c r="C5" s="7" t="s">
        <v>8</v>
      </c>
      <c r="D5" s="6">
        <v>1</v>
      </c>
      <c r="E5" s="7"/>
      <c r="F5" s="7">
        <v>1</v>
      </c>
      <c r="G5" s="5"/>
      <c r="H5" s="5"/>
      <c r="I5" s="5"/>
      <c r="J5" s="5"/>
      <c r="K5" s="5"/>
      <c r="L5" s="5"/>
      <c r="M5" s="5"/>
      <c r="N5" s="5"/>
      <c r="O5" s="5"/>
      <c r="P5" s="5"/>
      <c r="Q5" s="9"/>
      <c r="R5" s="9"/>
      <c r="S5" s="9"/>
      <c r="T5" s="10"/>
    </row>
    <row r="6" s="2" customFormat="1" customHeight="1" spans="2:20">
      <c r="B6" s="6" t="s">
        <v>7</v>
      </c>
      <c r="C6" s="7" t="s">
        <v>9</v>
      </c>
      <c r="D6" s="2">
        <v>1</v>
      </c>
      <c r="E6" s="7"/>
      <c r="F6" s="7">
        <v>1</v>
      </c>
      <c r="G6" s="5"/>
      <c r="H6" s="5"/>
      <c r="I6" s="5"/>
      <c r="J6" s="5"/>
      <c r="K6" s="5"/>
      <c r="L6" s="5"/>
      <c r="M6" s="5"/>
      <c r="N6" s="5"/>
      <c r="O6" s="5"/>
      <c r="P6" s="5"/>
      <c r="Q6" s="9"/>
      <c r="R6" s="9"/>
      <c r="S6" s="9"/>
      <c r="T6" s="10"/>
    </row>
    <row r="7" s="2" customFormat="1" customHeight="1" spans="2:20">
      <c r="B7" s="6" t="s">
        <v>7</v>
      </c>
      <c r="C7" s="7" t="s">
        <v>10</v>
      </c>
      <c r="D7" s="2">
        <v>1</v>
      </c>
      <c r="E7" s="7"/>
      <c r="F7" s="7">
        <v>1</v>
      </c>
      <c r="G7" s="5"/>
      <c r="H7" s="5"/>
      <c r="I7" s="5"/>
      <c r="J7" s="5"/>
      <c r="K7" s="5"/>
      <c r="L7" s="5"/>
      <c r="M7" s="5"/>
      <c r="N7" s="5"/>
      <c r="O7" s="5"/>
      <c r="P7" s="5"/>
      <c r="Q7" s="9"/>
      <c r="R7" s="9"/>
      <c r="S7" s="9"/>
      <c r="T7" s="10"/>
    </row>
    <row r="8" s="2" customFormat="1" customHeight="1" spans="1:20">
      <c r="A8" s="2">
        <v>2</v>
      </c>
      <c r="B8" s="6"/>
      <c r="C8" s="6"/>
      <c r="D8" s="2"/>
      <c r="G8" s="5"/>
      <c r="H8" s="5"/>
      <c r="I8" s="5"/>
      <c r="J8" s="5"/>
      <c r="K8" s="5"/>
      <c r="L8" s="5"/>
      <c r="M8" s="5"/>
      <c r="N8" s="5"/>
      <c r="O8" s="5"/>
      <c r="P8" s="5"/>
      <c r="Q8" s="9"/>
      <c r="R8" s="9"/>
      <c r="S8" s="9"/>
      <c r="T8" s="10"/>
    </row>
    <row r="9" s="2" customFormat="1" customHeight="1" spans="2:20">
      <c r="B9" s="6" t="s">
        <v>11</v>
      </c>
      <c r="C9" s="7" t="s">
        <v>12</v>
      </c>
      <c r="D9" s="2">
        <v>2</v>
      </c>
      <c r="E9" s="7"/>
      <c r="F9" s="7">
        <v>2</v>
      </c>
      <c r="G9" s="5"/>
      <c r="H9" s="5"/>
      <c r="I9" s="5"/>
      <c r="J9" s="5"/>
      <c r="K9" s="5"/>
      <c r="L9" s="5"/>
      <c r="M9" s="5"/>
      <c r="N9" s="5"/>
      <c r="O9" s="5"/>
      <c r="P9" s="5"/>
      <c r="Q9" s="9"/>
      <c r="R9" s="9"/>
      <c r="S9" s="9"/>
      <c r="T9" s="10"/>
    </row>
    <row r="10" s="2" customFormat="1" customHeight="1" spans="2:20">
      <c r="B10" s="6" t="s">
        <v>11</v>
      </c>
      <c r="C10" s="7" t="s">
        <v>13</v>
      </c>
      <c r="D10" s="2">
        <v>13</v>
      </c>
      <c r="E10" s="7"/>
      <c r="F10" s="7">
        <v>13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9"/>
      <c r="R10" s="9"/>
      <c r="S10" s="9"/>
      <c r="T10" s="10"/>
    </row>
    <row r="11" s="2" customFormat="1" customHeight="1" spans="2:20">
      <c r="B11" s="6" t="s">
        <v>14</v>
      </c>
      <c r="C11" s="7" t="s">
        <v>15</v>
      </c>
      <c r="D11" s="2">
        <v>21</v>
      </c>
      <c r="E11" s="7"/>
      <c r="F11" s="2">
        <v>21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9"/>
      <c r="R11" s="9"/>
      <c r="S11" s="9"/>
      <c r="T11" s="10"/>
    </row>
    <row r="12" s="2" customFormat="1" customHeight="1" spans="2:20">
      <c r="B12" s="6" t="s">
        <v>16</v>
      </c>
      <c r="C12" s="7" t="s">
        <v>17</v>
      </c>
      <c r="D12" s="6">
        <v>21</v>
      </c>
      <c r="E12" s="7"/>
      <c r="F12" s="2">
        <v>21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9"/>
      <c r="R12" s="9"/>
      <c r="S12" s="9"/>
      <c r="T12" s="10"/>
    </row>
    <row r="13" s="2" customFormat="1" customHeight="1" spans="2:20">
      <c r="B13" s="2" t="s">
        <v>18</v>
      </c>
      <c r="C13" s="7" t="s">
        <v>19</v>
      </c>
      <c r="D13" s="2">
        <v>4</v>
      </c>
      <c r="E13" s="7"/>
      <c r="F13" s="7">
        <v>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9"/>
      <c r="R13" s="9"/>
      <c r="S13" s="9"/>
      <c r="T13" s="10"/>
    </row>
    <row r="14" s="2" customFormat="1" customHeight="1" spans="1:20">
      <c r="A14" s="2">
        <v>3</v>
      </c>
      <c r="E14" s="7"/>
      <c r="G14" s="5"/>
      <c r="H14" s="5"/>
      <c r="I14" s="5"/>
      <c r="J14" s="5"/>
      <c r="K14" s="5"/>
      <c r="L14" s="5"/>
      <c r="M14" s="5"/>
      <c r="N14" s="5"/>
      <c r="O14" s="5"/>
      <c r="P14" s="5"/>
      <c r="Q14" s="9"/>
      <c r="R14" s="9"/>
      <c r="S14" s="9"/>
      <c r="T14" s="10"/>
    </row>
    <row r="15" s="2" customFormat="1" customHeight="1" spans="2:20">
      <c r="B15" s="7" t="s">
        <v>20</v>
      </c>
      <c r="C15" s="7" t="s">
        <v>21</v>
      </c>
      <c r="D15" s="7">
        <v>5.2</v>
      </c>
      <c r="E15" s="7"/>
      <c r="F15" s="7">
        <f t="shared" ref="F15:F18" si="0">D15*1.03</f>
        <v>5.356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9"/>
      <c r="R15" s="9"/>
      <c r="S15" s="9"/>
      <c r="T15" s="10"/>
    </row>
    <row r="16" s="2" customFormat="1" customHeight="1" spans="2:20">
      <c r="B16" s="7" t="s">
        <v>20</v>
      </c>
      <c r="C16" s="7" t="s">
        <v>22</v>
      </c>
      <c r="D16" s="7">
        <v>244.65</v>
      </c>
      <c r="E16" s="7"/>
      <c r="F16" s="7">
        <f t="shared" si="0"/>
        <v>251.9895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9"/>
      <c r="R16" s="9"/>
      <c r="S16" s="9"/>
      <c r="T16" s="10"/>
    </row>
    <row r="17" s="2" customFormat="1" customHeight="1" spans="2:20">
      <c r="B17" s="7" t="s">
        <v>20</v>
      </c>
      <c r="C17" s="7" t="s">
        <v>23</v>
      </c>
      <c r="D17" s="7">
        <v>61.95</v>
      </c>
      <c r="E17" s="7"/>
      <c r="F17" s="7">
        <f t="shared" si="0"/>
        <v>63.8085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9"/>
      <c r="R17" s="9"/>
      <c r="S17" s="9"/>
      <c r="T17" s="10"/>
    </row>
    <row r="18" s="2" customFormat="1" customHeight="1" spans="2:20">
      <c r="B18" s="7" t="s">
        <v>20</v>
      </c>
      <c r="C18" s="7" t="s">
        <v>24</v>
      </c>
      <c r="D18" s="7">
        <v>4.3</v>
      </c>
      <c r="E18" s="7"/>
      <c r="F18" s="7">
        <f t="shared" si="0"/>
        <v>4.429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9"/>
      <c r="R18" s="9"/>
      <c r="S18" s="9"/>
      <c r="T18" s="10"/>
    </row>
    <row r="19" s="2" customFormat="1" customHeight="1" spans="2:20">
      <c r="B19" s="7" t="s">
        <v>25</v>
      </c>
      <c r="C19" s="7" t="s">
        <v>26</v>
      </c>
      <c r="D19" s="7">
        <v>137.2</v>
      </c>
      <c r="E19" s="7"/>
      <c r="F19" s="7">
        <v>137.886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9"/>
      <c r="R19" s="9"/>
      <c r="S19" s="9"/>
      <c r="T19" s="10"/>
    </row>
    <row r="20" s="2" customFormat="1" customHeight="1" spans="2:20">
      <c r="B20" s="7" t="s">
        <v>27</v>
      </c>
      <c r="C20" s="7" t="s">
        <v>28</v>
      </c>
      <c r="D20" s="7">
        <v>378.58</v>
      </c>
      <c r="E20" s="7"/>
      <c r="F20" s="7">
        <v>378.58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9"/>
      <c r="R20" s="9"/>
      <c r="S20" s="9"/>
      <c r="T20" s="10"/>
    </row>
    <row r="21" s="2" customFormat="1" customHeight="1" spans="2:20">
      <c r="B21" s="7" t="s">
        <v>29</v>
      </c>
      <c r="C21" s="7" t="s">
        <v>30</v>
      </c>
      <c r="D21" s="7">
        <v>517.05</v>
      </c>
      <c r="E21" s="7"/>
      <c r="F21" s="7">
        <f t="shared" ref="F21:F23" si="1">D21*1.01</f>
        <v>522.2205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9"/>
      <c r="R21" s="9"/>
      <c r="S21" s="9"/>
      <c r="T21" s="10"/>
    </row>
    <row r="22" s="2" customFormat="1" customHeight="1" spans="2:20">
      <c r="B22" s="7" t="s">
        <v>29</v>
      </c>
      <c r="C22" s="7" t="s">
        <v>31</v>
      </c>
      <c r="D22" s="7">
        <v>84.54</v>
      </c>
      <c r="E22" s="7"/>
      <c r="F22" s="7">
        <f t="shared" si="1"/>
        <v>85.3854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9"/>
      <c r="R22" s="9"/>
      <c r="S22" s="9"/>
      <c r="T22" s="10"/>
    </row>
    <row r="23" s="2" customFormat="1" customHeight="1" spans="2:20">
      <c r="B23" s="7" t="s">
        <v>29</v>
      </c>
      <c r="C23" s="7" t="s">
        <v>32</v>
      </c>
      <c r="D23" s="7">
        <v>17.18</v>
      </c>
      <c r="E23" s="7"/>
      <c r="F23" s="7">
        <f t="shared" si="1"/>
        <v>17.3518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9"/>
      <c r="R23" s="9"/>
      <c r="S23" s="9"/>
      <c r="T23" s="10"/>
    </row>
    <row r="24" s="2" customFormat="1" customHeight="1" spans="2:20">
      <c r="B24" s="7" t="s">
        <v>33</v>
      </c>
      <c r="C24" s="7" t="s">
        <v>34</v>
      </c>
      <c r="D24" s="7">
        <v>5</v>
      </c>
      <c r="E24" s="7"/>
      <c r="F24" s="7" t="s">
        <v>35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9"/>
      <c r="R24" s="9"/>
      <c r="S24" s="9"/>
      <c r="T24" s="10"/>
    </row>
    <row r="25" s="2" customFormat="1" customHeight="1" spans="2:20">
      <c r="B25" s="7" t="s">
        <v>33</v>
      </c>
      <c r="C25" s="7" t="s">
        <v>36</v>
      </c>
      <c r="D25" s="7">
        <v>3</v>
      </c>
      <c r="E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9"/>
      <c r="R25" s="9"/>
      <c r="S25" s="9"/>
      <c r="T25" s="10"/>
    </row>
    <row r="26" s="2" customFormat="1" customHeight="1" spans="2:20">
      <c r="B26" s="7" t="s">
        <v>37</v>
      </c>
      <c r="C26" s="7" t="s">
        <v>38</v>
      </c>
      <c r="D26" s="7">
        <v>299.14</v>
      </c>
      <c r="E26" s="7"/>
      <c r="F26" s="7">
        <f t="shared" ref="F26:F29" si="2">D26*1.05</f>
        <v>314.097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9"/>
      <c r="R26" s="9"/>
      <c r="S26" s="9"/>
      <c r="T26" s="10"/>
    </row>
    <row r="27" s="2" customFormat="1" customHeight="1" spans="2:20">
      <c r="B27" s="7" t="s">
        <v>37</v>
      </c>
      <c r="C27" s="7" t="s">
        <v>39</v>
      </c>
      <c r="D27" s="7">
        <v>1177.14</v>
      </c>
      <c r="E27" s="7"/>
      <c r="F27" s="7">
        <f t="shared" si="2"/>
        <v>1235.997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9"/>
      <c r="R27" s="9"/>
      <c r="S27" s="9"/>
      <c r="T27" s="10"/>
    </row>
    <row r="28" s="2" customFormat="1" customHeight="1" spans="2:20">
      <c r="B28" s="7" t="s">
        <v>37</v>
      </c>
      <c r="C28" s="7" t="s">
        <v>40</v>
      </c>
      <c r="D28" s="7">
        <v>450.41</v>
      </c>
      <c r="E28" s="7"/>
      <c r="F28" s="7">
        <f t="shared" si="2"/>
        <v>472.9305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9"/>
      <c r="R28" s="9"/>
      <c r="S28" s="9"/>
      <c r="T28" s="10"/>
    </row>
    <row r="29" s="2" customFormat="1" customHeight="1" spans="2:20">
      <c r="B29" s="7" t="s">
        <v>37</v>
      </c>
      <c r="C29" s="7" t="s">
        <v>41</v>
      </c>
      <c r="D29" s="7">
        <v>555.08</v>
      </c>
      <c r="E29" s="7"/>
      <c r="F29" s="7">
        <f t="shared" si="2"/>
        <v>582.834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9"/>
      <c r="R29" s="9"/>
      <c r="S29" s="9"/>
      <c r="T29" s="10"/>
    </row>
    <row r="30" s="2" customFormat="1" customHeight="1" spans="2:20">
      <c r="B30" s="7" t="s">
        <v>42</v>
      </c>
      <c r="C30" s="7" t="s">
        <v>43</v>
      </c>
      <c r="D30" s="7">
        <v>1</v>
      </c>
      <c r="E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9"/>
      <c r="R30" s="9"/>
      <c r="S30" s="9"/>
      <c r="T30" s="10"/>
    </row>
    <row r="31" s="2" customFormat="1" customHeight="1" spans="2:20">
      <c r="B31" s="7" t="s">
        <v>44</v>
      </c>
      <c r="C31" s="7" t="s">
        <v>45</v>
      </c>
      <c r="D31" s="7">
        <v>341.13</v>
      </c>
      <c r="E31" s="7"/>
      <c r="F31" s="7">
        <v>358.1865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9"/>
      <c r="R31" s="9"/>
      <c r="S31" s="9"/>
      <c r="T31" s="10"/>
    </row>
    <row r="32" s="2" customFormat="1" customHeight="1" spans="2:20">
      <c r="B32" s="7" t="s">
        <v>46</v>
      </c>
      <c r="C32" s="7" t="s">
        <v>47</v>
      </c>
      <c r="D32" s="7">
        <v>80</v>
      </c>
      <c r="E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9"/>
      <c r="R32" s="9"/>
      <c r="S32" s="9"/>
      <c r="T32" s="10"/>
    </row>
    <row r="33" s="2" customFormat="1" customHeight="1" spans="2:20">
      <c r="B33" s="7" t="s">
        <v>48</v>
      </c>
      <c r="C33" s="7" t="s">
        <v>49</v>
      </c>
      <c r="D33" s="7">
        <v>1</v>
      </c>
      <c r="E33" s="7"/>
      <c r="F33" s="7">
        <v>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9"/>
      <c r="R33" s="9"/>
      <c r="S33" s="9"/>
      <c r="T33" s="10"/>
    </row>
    <row r="34" s="2" customFormat="1" customHeight="1" spans="2:20">
      <c r="B34" s="7" t="s">
        <v>50</v>
      </c>
      <c r="C34" s="7" t="s">
        <v>51</v>
      </c>
      <c r="D34" s="2">
        <v>4</v>
      </c>
      <c r="E34" s="7"/>
      <c r="F34" s="2">
        <v>4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9"/>
      <c r="R34" s="9"/>
      <c r="S34" s="9"/>
      <c r="T34" s="10"/>
    </row>
    <row r="35" s="2" customFormat="1" customHeight="1" spans="2:20">
      <c r="B35" s="7" t="s">
        <v>52</v>
      </c>
      <c r="C35" s="7" t="s">
        <v>53</v>
      </c>
      <c r="D35" s="2">
        <v>1</v>
      </c>
      <c r="E35" s="7"/>
      <c r="F35" s="2">
        <v>1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9"/>
      <c r="R35" s="9"/>
      <c r="S35" s="9"/>
      <c r="T35" s="10"/>
    </row>
    <row r="36" s="2" customFormat="1" customHeight="1" spans="1:20">
      <c r="A36" s="2" t="s">
        <v>54</v>
      </c>
      <c r="E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9"/>
      <c r="R36" s="9"/>
      <c r="S36" s="9"/>
      <c r="T36" s="10"/>
    </row>
    <row r="37" s="2" customFormat="1" customHeight="1" spans="1:20">
      <c r="A37" s="2">
        <v>1</v>
      </c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9"/>
      <c r="R37" s="9"/>
      <c r="S37" s="9"/>
      <c r="T37" s="10"/>
    </row>
    <row r="38" s="2" customFormat="1" customHeight="1" spans="2:20">
      <c r="B38" s="7" t="s">
        <v>7</v>
      </c>
      <c r="C38" s="7" t="s">
        <v>55</v>
      </c>
      <c r="D38" s="7">
        <v>1</v>
      </c>
      <c r="E38" s="7"/>
      <c r="F38" s="7">
        <v>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9"/>
      <c r="R38" s="9"/>
      <c r="S38" s="9"/>
      <c r="T38" s="10"/>
    </row>
    <row r="39" s="2" customFormat="1" customHeight="1" spans="2:20">
      <c r="B39" s="7" t="s">
        <v>7</v>
      </c>
      <c r="C39" s="7" t="s">
        <v>56</v>
      </c>
      <c r="D39" s="7">
        <v>1</v>
      </c>
      <c r="E39" s="7"/>
      <c r="F39" s="7">
        <v>1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9"/>
      <c r="R39" s="9"/>
      <c r="S39" s="9"/>
      <c r="T39" s="10"/>
    </row>
    <row r="40" s="2" customFormat="1" customHeight="1" spans="2:20">
      <c r="B40" s="7" t="s">
        <v>7</v>
      </c>
      <c r="C40" s="7" t="s">
        <v>57</v>
      </c>
      <c r="D40" s="7">
        <v>1</v>
      </c>
      <c r="E40" s="7"/>
      <c r="F40" s="7">
        <v>1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9"/>
      <c r="R40" s="9"/>
      <c r="S40" s="9"/>
      <c r="T40" s="10"/>
    </row>
    <row r="41" s="2" customFormat="1" customHeight="1" spans="1:20">
      <c r="A41" s="2">
        <v>2</v>
      </c>
      <c r="C41" s="6"/>
      <c r="D41" s="6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9"/>
      <c r="R41" s="9"/>
      <c r="S41" s="9"/>
      <c r="T41" s="10"/>
    </row>
    <row r="42" s="2" customFormat="1" customHeight="1" spans="2:20">
      <c r="B42" s="7" t="s">
        <v>11</v>
      </c>
      <c r="C42" s="7" t="s">
        <v>58</v>
      </c>
      <c r="D42" s="7">
        <v>7</v>
      </c>
      <c r="E42" s="7"/>
      <c r="F42" s="7">
        <v>7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9"/>
      <c r="R42" s="9"/>
      <c r="S42" s="9"/>
      <c r="T42" s="10"/>
    </row>
    <row r="43" s="2" customFormat="1" customHeight="1" spans="2:20">
      <c r="B43" s="7" t="s">
        <v>11</v>
      </c>
      <c r="C43" s="7" t="s">
        <v>59</v>
      </c>
      <c r="D43" s="7">
        <v>12</v>
      </c>
      <c r="E43" s="7"/>
      <c r="F43" s="7">
        <v>12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9"/>
      <c r="R43" s="9"/>
      <c r="S43" s="9"/>
      <c r="T43" s="10"/>
    </row>
    <row r="44" s="2" customFormat="1" customHeight="1" spans="2:20">
      <c r="B44" s="7" t="s">
        <v>60</v>
      </c>
      <c r="C44" s="7" t="s">
        <v>61</v>
      </c>
      <c r="D44" s="7">
        <v>3</v>
      </c>
      <c r="E44" s="7"/>
      <c r="F44" s="7">
        <v>3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9"/>
      <c r="R44" s="9"/>
      <c r="S44" s="9"/>
      <c r="T44" s="10"/>
    </row>
    <row r="45" s="2" customFormat="1" customHeight="1" spans="1:20">
      <c r="A45" s="2">
        <v>3</v>
      </c>
      <c r="B45" s="6"/>
      <c r="C45" s="6"/>
      <c r="D45" s="6"/>
      <c r="E45" s="6"/>
      <c r="F45" s="6"/>
      <c r="G45" s="5"/>
      <c r="H45" s="5"/>
      <c r="I45" s="5"/>
      <c r="J45" s="5"/>
      <c r="K45" s="5"/>
      <c r="L45" s="5"/>
      <c r="M45" s="5"/>
      <c r="N45" s="5"/>
      <c r="O45" s="5"/>
      <c r="P45" s="5"/>
      <c r="Q45" s="9"/>
      <c r="R45" s="9"/>
      <c r="S45" s="9"/>
      <c r="T45" s="10"/>
    </row>
    <row r="46" s="2" customFormat="1" customHeight="1" spans="2:20">
      <c r="B46" s="7" t="s">
        <v>62</v>
      </c>
      <c r="C46" s="7" t="s">
        <v>63</v>
      </c>
      <c r="D46" s="7">
        <v>1</v>
      </c>
      <c r="E46" s="7"/>
      <c r="F46" s="7">
        <v>1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9"/>
      <c r="R46" s="9"/>
      <c r="S46" s="9"/>
      <c r="T46" s="10"/>
    </row>
    <row r="47" s="2" customFormat="1" customHeight="1" spans="2:20">
      <c r="B47" s="7" t="s">
        <v>62</v>
      </c>
      <c r="C47" s="7" t="s">
        <v>64</v>
      </c>
      <c r="D47" s="7">
        <v>4</v>
      </c>
      <c r="E47" s="7"/>
      <c r="F47" s="7">
        <v>4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9"/>
      <c r="R47" s="9"/>
      <c r="S47" s="9"/>
      <c r="T47" s="10"/>
    </row>
    <row r="48" s="2" customFormat="1" customHeight="1" spans="2:20">
      <c r="B48" s="7" t="s">
        <v>65</v>
      </c>
      <c r="C48" s="7" t="s">
        <v>66</v>
      </c>
      <c r="D48" s="7">
        <v>8</v>
      </c>
      <c r="E48" s="7"/>
      <c r="F48" s="7">
        <v>8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9"/>
      <c r="R48" s="9"/>
      <c r="S48" s="9"/>
      <c r="T48" s="10"/>
    </row>
    <row r="49" s="2" customFormat="1" customHeight="1" spans="2:20">
      <c r="B49" s="7" t="s">
        <v>65</v>
      </c>
      <c r="C49" s="7" t="s">
        <v>67</v>
      </c>
      <c r="D49" s="7">
        <v>1</v>
      </c>
      <c r="E49" s="7"/>
      <c r="F49" s="7">
        <v>1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9"/>
      <c r="R49" s="9"/>
      <c r="S49" s="9"/>
      <c r="T49" s="10"/>
    </row>
    <row r="50" s="2" customFormat="1" customHeight="1" spans="2:20">
      <c r="B50" s="7" t="s">
        <v>65</v>
      </c>
      <c r="C50" s="7" t="s">
        <v>68</v>
      </c>
      <c r="D50" s="7">
        <v>5</v>
      </c>
      <c r="E50" s="7"/>
      <c r="F50" s="7">
        <v>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9"/>
      <c r="R50" s="9"/>
      <c r="S50" s="9"/>
      <c r="T50" s="10"/>
    </row>
    <row r="51" s="2" customFormat="1" customHeight="1" spans="2:20">
      <c r="B51" s="7" t="s">
        <v>18</v>
      </c>
      <c r="C51" s="7" t="s">
        <v>69</v>
      </c>
      <c r="D51" s="7">
        <v>3</v>
      </c>
      <c r="E51" s="7"/>
      <c r="F51" s="7">
        <v>3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9"/>
      <c r="R51" s="9"/>
      <c r="S51" s="9"/>
      <c r="T51" s="10"/>
    </row>
    <row r="52" s="2" customFormat="1" customHeight="1" spans="2:20">
      <c r="B52" s="7" t="s">
        <v>70</v>
      </c>
      <c r="C52" s="7" t="s">
        <v>71</v>
      </c>
      <c r="D52" s="7">
        <v>6</v>
      </c>
      <c r="E52" s="7"/>
      <c r="F52" s="7">
        <v>6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9"/>
      <c r="R52" s="9"/>
      <c r="S52" s="9"/>
      <c r="T52" s="10"/>
    </row>
    <row r="53" s="2" customFormat="1" customHeight="1" spans="2:20">
      <c r="B53" s="7" t="s">
        <v>72</v>
      </c>
      <c r="C53" s="7" t="s">
        <v>73</v>
      </c>
      <c r="D53" s="7">
        <v>28</v>
      </c>
      <c r="E53" s="7"/>
      <c r="F53" s="7">
        <v>28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9"/>
      <c r="R53" s="9"/>
      <c r="S53" s="9"/>
      <c r="T53" s="10"/>
    </row>
    <row r="54" s="2" customFormat="1" customHeight="1" spans="1:20">
      <c r="A54" s="2">
        <v>4</v>
      </c>
      <c r="B54" s="6"/>
      <c r="C54" s="6"/>
      <c r="D54" s="6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9"/>
      <c r="R54" s="9"/>
      <c r="S54" s="9"/>
      <c r="T54" s="10"/>
    </row>
    <row r="55" s="2" customFormat="1" customHeight="1" spans="2:20">
      <c r="B55" s="7" t="s">
        <v>20</v>
      </c>
      <c r="C55" s="7" t="s">
        <v>74</v>
      </c>
      <c r="D55" s="7">
        <v>364.85</v>
      </c>
      <c r="E55" s="7"/>
      <c r="F55" s="7">
        <f t="shared" ref="F55:F60" si="3">D55*1.03</f>
        <v>375.7955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9"/>
      <c r="R55" s="9"/>
      <c r="S55" s="9"/>
      <c r="T55" s="10"/>
    </row>
    <row r="56" s="2" customFormat="1" customHeight="1" spans="2:20">
      <c r="B56" s="7" t="s">
        <v>20</v>
      </c>
      <c r="C56" s="7" t="s">
        <v>75</v>
      </c>
      <c r="D56" s="7">
        <v>465.54</v>
      </c>
      <c r="E56" s="7"/>
      <c r="F56" s="7">
        <f t="shared" si="3"/>
        <v>479.5062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9"/>
      <c r="R56" s="9"/>
      <c r="S56" s="9"/>
      <c r="T56" s="10"/>
    </row>
    <row r="57" s="2" customFormat="1" customHeight="1" spans="2:20">
      <c r="B57" s="7" t="s">
        <v>20</v>
      </c>
      <c r="C57" s="7" t="s">
        <v>76</v>
      </c>
      <c r="D57" s="7">
        <v>14.53</v>
      </c>
      <c r="E57" s="7"/>
      <c r="F57" s="7">
        <f t="shared" si="3"/>
        <v>14.9659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9"/>
      <c r="R57" s="9"/>
      <c r="S57" s="9"/>
      <c r="T57" s="10"/>
    </row>
    <row r="58" s="2" customFormat="1" customHeight="1" spans="2:20">
      <c r="B58" s="7" t="s">
        <v>20</v>
      </c>
      <c r="C58" s="7" t="s">
        <v>77</v>
      </c>
      <c r="D58" s="7">
        <v>16.13</v>
      </c>
      <c r="E58" s="7"/>
      <c r="F58" s="7">
        <f t="shared" si="3"/>
        <v>16.6139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9"/>
      <c r="R58" s="9"/>
      <c r="S58" s="9"/>
      <c r="T58" s="10"/>
    </row>
    <row r="59" s="2" customFormat="1" customHeight="1" spans="2:20">
      <c r="B59" s="7" t="s">
        <v>20</v>
      </c>
      <c r="C59" s="7" t="s">
        <v>78</v>
      </c>
      <c r="D59" s="7">
        <v>21.18</v>
      </c>
      <c r="E59" s="7"/>
      <c r="F59" s="7">
        <f t="shared" si="3"/>
        <v>21.8154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9"/>
      <c r="R59" s="9"/>
      <c r="S59" s="9"/>
      <c r="T59" s="10"/>
    </row>
    <row r="60" s="2" customFormat="1" customHeight="1" spans="2:20">
      <c r="B60" s="7" t="s">
        <v>20</v>
      </c>
      <c r="C60" s="7" t="s">
        <v>79</v>
      </c>
      <c r="D60" s="7">
        <v>4.9</v>
      </c>
      <c r="E60" s="7"/>
      <c r="F60" s="7">
        <f t="shared" si="3"/>
        <v>5.047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9"/>
      <c r="R60" s="9"/>
      <c r="S60" s="9"/>
      <c r="T60" s="10"/>
    </row>
    <row r="61" s="2" customFormat="1" customHeight="1" spans="2:20">
      <c r="B61" s="7" t="s">
        <v>29</v>
      </c>
      <c r="C61" s="7" t="s">
        <v>80</v>
      </c>
      <c r="D61" s="7">
        <v>127.77</v>
      </c>
      <c r="E61" s="7"/>
      <c r="F61" s="2">
        <f t="shared" ref="F61:F66" si="4">D61*1.01</f>
        <v>129.0477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9"/>
      <c r="R61" s="9"/>
      <c r="S61" s="9"/>
      <c r="T61" s="10"/>
    </row>
    <row r="62" s="2" customFormat="1" customHeight="1" spans="2:20">
      <c r="B62" s="7" t="s">
        <v>29</v>
      </c>
      <c r="C62" s="7" t="s">
        <v>81</v>
      </c>
      <c r="D62" s="7">
        <v>21.5</v>
      </c>
      <c r="E62" s="7"/>
      <c r="F62" s="2">
        <f t="shared" si="4"/>
        <v>21.715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9"/>
      <c r="R62" s="9"/>
      <c r="S62" s="9"/>
      <c r="T62" s="10"/>
    </row>
    <row r="63" s="2" customFormat="1" customHeight="1" spans="2:20">
      <c r="B63" s="7" t="s">
        <v>29</v>
      </c>
      <c r="C63" s="7" t="s">
        <v>82</v>
      </c>
      <c r="D63" s="7">
        <v>28.33</v>
      </c>
      <c r="E63" s="7"/>
      <c r="F63" s="2">
        <f t="shared" si="4"/>
        <v>28.6133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9"/>
      <c r="R63" s="9"/>
      <c r="S63" s="9"/>
      <c r="T63" s="10"/>
    </row>
    <row r="64" s="2" customFormat="1" customHeight="1" spans="2:20">
      <c r="B64" s="7" t="s">
        <v>29</v>
      </c>
      <c r="C64" s="7" t="s">
        <v>83</v>
      </c>
      <c r="D64" s="7">
        <v>25.01</v>
      </c>
      <c r="E64" s="7"/>
      <c r="F64" s="2">
        <f t="shared" si="4"/>
        <v>25.2601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9"/>
      <c r="R64" s="9"/>
      <c r="S64" s="9"/>
      <c r="T64" s="10"/>
    </row>
    <row r="65" s="2" customFormat="1" customHeight="1" spans="2:20">
      <c r="B65" s="7" t="s">
        <v>29</v>
      </c>
      <c r="C65" s="7" t="s">
        <v>84</v>
      </c>
      <c r="D65" s="7">
        <v>8.32</v>
      </c>
      <c r="E65" s="7"/>
      <c r="F65" s="2">
        <f t="shared" si="4"/>
        <v>8.4032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9"/>
      <c r="R65" s="9"/>
      <c r="S65" s="9"/>
      <c r="T65" s="10"/>
    </row>
    <row r="66" s="2" customFormat="1" customHeight="1" spans="2:20">
      <c r="B66" s="7" t="s">
        <v>85</v>
      </c>
      <c r="C66" s="7" t="s">
        <v>86</v>
      </c>
      <c r="D66" s="7">
        <v>63.04</v>
      </c>
      <c r="E66" s="7"/>
      <c r="F66" s="2">
        <f t="shared" si="4"/>
        <v>63.6704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9"/>
      <c r="R66" s="9"/>
      <c r="S66" s="9"/>
      <c r="T66" s="10"/>
    </row>
    <row r="67" s="2" customFormat="1" customHeight="1" spans="2:20">
      <c r="B67" s="7" t="s">
        <v>33</v>
      </c>
      <c r="C67" s="7" t="s">
        <v>34</v>
      </c>
      <c r="D67" s="7">
        <v>6</v>
      </c>
      <c r="E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9"/>
      <c r="R67" s="9"/>
      <c r="S67" s="9"/>
      <c r="T67" s="10"/>
    </row>
    <row r="68" s="2" customFormat="1" customHeight="1" spans="2:20">
      <c r="B68" s="7" t="s">
        <v>33</v>
      </c>
      <c r="C68" s="7" t="s">
        <v>36</v>
      </c>
      <c r="D68" s="7">
        <v>12</v>
      </c>
      <c r="E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9"/>
      <c r="R68" s="9"/>
      <c r="S68" s="9"/>
      <c r="T68" s="10"/>
    </row>
    <row r="69" s="2" customFormat="1" customHeight="1" spans="2:20">
      <c r="B69" s="7" t="s">
        <v>33</v>
      </c>
      <c r="C69" s="7" t="s">
        <v>87</v>
      </c>
      <c r="D69" s="7">
        <v>1</v>
      </c>
      <c r="E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9"/>
      <c r="R69" s="9"/>
      <c r="S69" s="9"/>
      <c r="T69" s="10"/>
    </row>
    <row r="70" s="2" customFormat="1" customHeight="1" spans="2:20">
      <c r="B70" s="7" t="s">
        <v>33</v>
      </c>
      <c r="C70" s="7" t="s">
        <v>88</v>
      </c>
      <c r="D70" s="7">
        <v>1</v>
      </c>
      <c r="E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9"/>
      <c r="R70" s="9"/>
      <c r="S70" s="9"/>
      <c r="T70" s="10"/>
    </row>
    <row r="71" s="2" customFormat="1" customHeight="1" spans="2:20">
      <c r="B71" s="7" t="s">
        <v>37</v>
      </c>
      <c r="C71" s="7" t="s">
        <v>89</v>
      </c>
      <c r="D71" s="7">
        <v>399.55</v>
      </c>
      <c r="E71" s="7"/>
      <c r="F71" s="7">
        <v>463.478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9"/>
      <c r="R71" s="9"/>
      <c r="S71" s="9"/>
      <c r="T71" s="10"/>
    </row>
    <row r="72" s="2" customFormat="1" customHeight="1" spans="2:20">
      <c r="B72" s="7" t="s">
        <v>37</v>
      </c>
      <c r="C72" s="7" t="s">
        <v>90</v>
      </c>
      <c r="D72" s="7">
        <v>1043.44</v>
      </c>
      <c r="E72" s="7"/>
      <c r="F72" s="7">
        <v>1095.612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9"/>
      <c r="R72" s="9"/>
      <c r="S72" s="9"/>
      <c r="T72" s="10"/>
    </row>
    <row r="73" s="2" customFormat="1" customHeight="1" spans="2:20">
      <c r="B73" s="7" t="s">
        <v>42</v>
      </c>
      <c r="C73" s="7" t="s">
        <v>43</v>
      </c>
      <c r="D73" s="7">
        <v>1</v>
      </c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9"/>
      <c r="R73" s="9"/>
      <c r="S73" s="9"/>
      <c r="T73" s="10"/>
    </row>
    <row r="74" s="2" customFormat="1" customHeight="1" spans="2:20">
      <c r="B74" s="7" t="s">
        <v>44</v>
      </c>
      <c r="C74" s="7" t="s">
        <v>91</v>
      </c>
      <c r="D74" s="7">
        <v>12.16</v>
      </c>
      <c r="E74" s="7"/>
      <c r="F74" s="7">
        <f>D74*1.05</f>
        <v>12.768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9"/>
      <c r="R74" s="9"/>
      <c r="S74" s="9"/>
      <c r="T74" s="10"/>
    </row>
    <row r="75" s="2" customFormat="1" customHeight="1" spans="2:20">
      <c r="B75" s="7" t="s">
        <v>46</v>
      </c>
      <c r="C75" s="7" t="s">
        <v>92</v>
      </c>
      <c r="D75" s="7">
        <v>30.55</v>
      </c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9"/>
      <c r="R75" s="9"/>
      <c r="S75" s="9"/>
      <c r="T75" s="10"/>
    </row>
    <row r="76" s="2" customFormat="1" customHeight="1" spans="2:20">
      <c r="B76" s="7" t="s">
        <v>48</v>
      </c>
      <c r="C76" s="7" t="s">
        <v>49</v>
      </c>
      <c r="D76" s="7">
        <v>1</v>
      </c>
      <c r="E76" s="7"/>
      <c r="F76" s="7">
        <v>1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9"/>
      <c r="R76" s="9"/>
      <c r="S76" s="9"/>
      <c r="T76" s="10"/>
    </row>
    <row r="77" s="2" customFormat="1" customHeight="1" spans="2:20">
      <c r="B77" s="7" t="s">
        <v>48</v>
      </c>
      <c r="C77" s="7" t="s">
        <v>93</v>
      </c>
      <c r="D77" s="7">
        <v>1</v>
      </c>
      <c r="E77" s="7"/>
      <c r="F77" s="2">
        <v>1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9"/>
      <c r="R77" s="9"/>
      <c r="S77" s="9"/>
      <c r="T77" s="10"/>
    </row>
    <row r="78" s="2" customFormat="1" customHeight="1" spans="2:20">
      <c r="B78" s="7" t="s">
        <v>50</v>
      </c>
      <c r="C78" s="7" t="s">
        <v>94</v>
      </c>
      <c r="D78" s="7">
        <v>82.45</v>
      </c>
      <c r="E78" s="7"/>
      <c r="F78" s="7">
        <v>82.45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9"/>
      <c r="R78" s="9"/>
      <c r="S78" s="9"/>
      <c r="T78" s="10"/>
    </row>
    <row r="79" s="2" customFormat="1" customHeight="1" spans="2:20">
      <c r="B79" s="7" t="s">
        <v>52</v>
      </c>
      <c r="C79" s="7" t="s">
        <v>53</v>
      </c>
      <c r="D79" s="7">
        <v>1</v>
      </c>
      <c r="E79" s="7"/>
      <c r="F79" s="7">
        <v>1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9"/>
      <c r="R79" s="9"/>
      <c r="S79" s="9"/>
      <c r="T79" s="10"/>
    </row>
    <row r="80" s="2" customFormat="1" customHeight="1" spans="2:20">
      <c r="B80" s="7" t="s">
        <v>95</v>
      </c>
      <c r="C80" s="7" t="s">
        <v>96</v>
      </c>
      <c r="D80" s="7">
        <v>8</v>
      </c>
      <c r="E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9"/>
      <c r="R80" s="9"/>
      <c r="S80" s="9"/>
      <c r="T80" s="10"/>
    </row>
    <row r="81" s="2" customFormat="1" customHeight="1" spans="2:20">
      <c r="B81" s="6"/>
      <c r="E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9"/>
      <c r="R81" s="9"/>
      <c r="S81" s="9"/>
      <c r="T81" s="10"/>
    </row>
    <row r="82" s="2" customFormat="1" customHeight="1" spans="1:20">
      <c r="A82" s="2" t="s">
        <v>97</v>
      </c>
      <c r="B82" s="6"/>
      <c r="E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9"/>
      <c r="R82" s="9"/>
      <c r="S82" s="9"/>
      <c r="T82" s="10"/>
    </row>
    <row r="83" s="2" customFormat="1" customHeight="1" spans="1:20">
      <c r="A83" s="2">
        <v>1</v>
      </c>
      <c r="B83" s="6"/>
      <c r="C83" s="6"/>
      <c r="E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9"/>
      <c r="R83" s="9"/>
      <c r="S83" s="9"/>
      <c r="T83" s="10"/>
    </row>
    <row r="84" s="2" customFormat="1" customHeight="1" spans="2:20">
      <c r="B84" s="7" t="s">
        <v>7</v>
      </c>
      <c r="C84" s="7" t="s">
        <v>98</v>
      </c>
      <c r="D84" s="7">
        <v>1</v>
      </c>
      <c r="E84" s="7"/>
      <c r="F84" s="7">
        <v>1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9"/>
      <c r="R84" s="9"/>
      <c r="S84" s="9"/>
      <c r="T84" s="10"/>
    </row>
    <row r="85" s="2" customFormat="1" customHeight="1" spans="2:20">
      <c r="B85" s="7" t="s">
        <v>7</v>
      </c>
      <c r="C85" s="7" t="s">
        <v>99</v>
      </c>
      <c r="D85" s="7">
        <v>1</v>
      </c>
      <c r="E85" s="7"/>
      <c r="F85" s="7">
        <v>1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9"/>
      <c r="R85" s="9"/>
      <c r="S85" s="9"/>
      <c r="T85" s="10"/>
    </row>
    <row r="86" s="2" customFormat="1" customHeight="1" spans="2:20">
      <c r="B86" s="7" t="s">
        <v>7</v>
      </c>
      <c r="C86" s="7" t="s">
        <v>100</v>
      </c>
      <c r="D86" s="7">
        <v>1</v>
      </c>
      <c r="E86" s="7"/>
      <c r="F86" s="7">
        <v>1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9"/>
      <c r="R86" s="9"/>
      <c r="S86" s="9"/>
      <c r="T86" s="10"/>
    </row>
    <row r="87" s="2" customFormat="1" customHeight="1" spans="2:20">
      <c r="B87" s="7" t="s">
        <v>11</v>
      </c>
      <c r="C87" s="7" t="s">
        <v>101</v>
      </c>
      <c r="D87" s="7">
        <v>4</v>
      </c>
      <c r="E87" s="7"/>
      <c r="F87" s="7">
        <v>4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9"/>
      <c r="R87" s="9"/>
      <c r="S87" s="9"/>
      <c r="T87" s="10"/>
    </row>
    <row r="88" s="2" customFormat="1" customHeight="1" spans="2:20">
      <c r="B88" s="7" t="s">
        <v>11</v>
      </c>
      <c r="C88" s="7" t="s">
        <v>102</v>
      </c>
      <c r="D88" s="7">
        <v>62</v>
      </c>
      <c r="E88" s="7"/>
      <c r="F88" s="7">
        <v>62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9"/>
      <c r="R88" s="9"/>
      <c r="S88" s="9"/>
      <c r="T88" s="10"/>
    </row>
    <row r="89" s="2" customFormat="1" customHeight="1" spans="2:20">
      <c r="B89" s="7" t="s">
        <v>14</v>
      </c>
      <c r="C89" s="7" t="s">
        <v>103</v>
      </c>
      <c r="D89" s="7">
        <v>192</v>
      </c>
      <c r="E89" s="7"/>
      <c r="F89" s="7">
        <v>192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9"/>
      <c r="R89" s="9"/>
      <c r="S89" s="9"/>
      <c r="T89" s="10"/>
    </row>
    <row r="90" s="2" customFormat="1" customHeight="1" spans="2:20">
      <c r="B90" s="7" t="s">
        <v>16</v>
      </c>
      <c r="C90" s="7" t="s">
        <v>17</v>
      </c>
      <c r="D90" s="7">
        <v>192</v>
      </c>
      <c r="E90" s="7"/>
      <c r="F90" s="7">
        <v>192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9"/>
      <c r="R90" s="9"/>
      <c r="S90" s="9"/>
      <c r="T90" s="10"/>
    </row>
    <row r="91" s="2" customFormat="1" customHeight="1" spans="2:20">
      <c r="B91" s="7" t="s">
        <v>18</v>
      </c>
      <c r="C91" s="7" t="s">
        <v>104</v>
      </c>
      <c r="D91" s="7">
        <v>2</v>
      </c>
      <c r="E91" s="7"/>
      <c r="F91" s="7">
        <v>2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9"/>
      <c r="R91" s="9"/>
      <c r="S91" s="9"/>
      <c r="T91" s="10"/>
    </row>
    <row r="92" s="2" customFormat="1" customHeight="1" spans="2:20">
      <c r="B92" s="7" t="s">
        <v>18</v>
      </c>
      <c r="C92" s="7" t="s">
        <v>105</v>
      </c>
      <c r="D92" s="7">
        <v>56</v>
      </c>
      <c r="E92" s="7"/>
      <c r="F92" s="7">
        <v>56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9"/>
      <c r="R92" s="9"/>
      <c r="S92" s="9"/>
      <c r="T92" s="10"/>
    </row>
    <row r="93" s="2" customFormat="1" customHeight="1" spans="2:20">
      <c r="B93" s="7" t="s">
        <v>25</v>
      </c>
      <c r="C93" s="7" t="s">
        <v>106</v>
      </c>
      <c r="D93" s="7">
        <v>392.52</v>
      </c>
      <c r="E93" s="7"/>
      <c r="F93" s="7">
        <v>394.4826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9"/>
      <c r="R93" s="9"/>
      <c r="S93" s="9"/>
      <c r="T93" s="10"/>
    </row>
    <row r="94" s="2" customFormat="1" customHeight="1" spans="2:20">
      <c r="B94" s="7" t="s">
        <v>25</v>
      </c>
      <c r="C94" s="7" t="s">
        <v>107</v>
      </c>
      <c r="D94" s="7">
        <v>11.68</v>
      </c>
      <c r="E94" s="7"/>
      <c r="F94" s="7">
        <v>11.7384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9"/>
      <c r="R94" s="9"/>
      <c r="S94" s="9"/>
      <c r="T94" s="10"/>
    </row>
    <row r="95" s="2" customFormat="1" customHeight="1" spans="2:20">
      <c r="B95" s="7" t="s">
        <v>27</v>
      </c>
      <c r="C95" s="7" t="s">
        <v>108</v>
      </c>
      <c r="D95" s="7">
        <v>167.99</v>
      </c>
      <c r="E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9"/>
      <c r="R95" s="9"/>
      <c r="S95" s="9"/>
      <c r="T95" s="10"/>
    </row>
    <row r="96" s="2" customFormat="1" customHeight="1" spans="2:20">
      <c r="B96" s="7" t="s">
        <v>27</v>
      </c>
      <c r="C96" s="7" t="s">
        <v>109</v>
      </c>
      <c r="D96" s="7">
        <v>1715.56</v>
      </c>
      <c r="E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9"/>
      <c r="R96" s="9"/>
      <c r="S96" s="9"/>
      <c r="T96" s="10"/>
    </row>
    <row r="97" s="2" customFormat="1" customHeight="1" spans="1:20">
      <c r="A97" s="2">
        <v>2</v>
      </c>
      <c r="B97" s="6"/>
      <c r="E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9"/>
      <c r="R97" s="9"/>
      <c r="S97" s="9"/>
      <c r="T97" s="10"/>
    </row>
    <row r="98" s="2" customFormat="1" customHeight="1" spans="2:20">
      <c r="B98" s="7" t="s">
        <v>20</v>
      </c>
      <c r="C98" s="7" t="s">
        <v>21</v>
      </c>
      <c r="D98" s="7">
        <v>1876.8</v>
      </c>
      <c r="E98" s="7"/>
      <c r="F98" s="2">
        <f t="shared" ref="F98:F101" si="5">D98*1.03</f>
        <v>1933.104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9"/>
      <c r="R98" s="9"/>
      <c r="S98" s="9"/>
      <c r="T98" s="10"/>
    </row>
    <row r="99" s="2" customFormat="1" customHeight="1" spans="2:20">
      <c r="B99" s="7" t="s">
        <v>20</v>
      </c>
      <c r="C99" s="7" t="s">
        <v>22</v>
      </c>
      <c r="D99" s="7">
        <v>240.92</v>
      </c>
      <c r="E99" s="7"/>
      <c r="F99" s="2">
        <f t="shared" si="5"/>
        <v>248.1476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9"/>
      <c r="R99" s="9"/>
      <c r="S99" s="9"/>
      <c r="T99" s="10"/>
    </row>
    <row r="100" s="2" customFormat="1" customHeight="1" spans="2:20">
      <c r="B100" s="7" t="s">
        <v>20</v>
      </c>
      <c r="C100" s="7" t="s">
        <v>23</v>
      </c>
      <c r="D100" s="7">
        <v>6399.46</v>
      </c>
      <c r="E100" s="7"/>
      <c r="F100" s="2">
        <f t="shared" si="5"/>
        <v>6591.4438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9"/>
      <c r="R100" s="9"/>
      <c r="S100" s="9"/>
      <c r="T100" s="10"/>
    </row>
    <row r="101" s="2" customFormat="1" customHeight="1" spans="2:20">
      <c r="B101" s="7" t="s">
        <v>20</v>
      </c>
      <c r="C101" s="7" t="s">
        <v>110</v>
      </c>
      <c r="D101" s="7">
        <v>6</v>
      </c>
      <c r="E101" s="7"/>
      <c r="F101" s="2">
        <f t="shared" si="5"/>
        <v>6.18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9"/>
      <c r="R101" s="9"/>
      <c r="S101" s="9"/>
      <c r="T101" s="10"/>
    </row>
    <row r="102" s="2" customFormat="1" customHeight="1" spans="2:20">
      <c r="B102" s="7" t="s">
        <v>29</v>
      </c>
      <c r="C102" s="7" t="s">
        <v>111</v>
      </c>
      <c r="D102" s="7">
        <v>6928.29</v>
      </c>
      <c r="E102" s="7"/>
      <c r="F102" s="2">
        <f t="shared" ref="F102:F104" si="6">D102*1.01</f>
        <v>6997.5729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9"/>
      <c r="R102" s="9"/>
      <c r="S102" s="9"/>
      <c r="T102" s="10"/>
    </row>
    <row r="103" s="2" customFormat="1" customHeight="1" spans="2:20">
      <c r="B103" s="7" t="s">
        <v>29</v>
      </c>
      <c r="C103" s="7" t="s">
        <v>112</v>
      </c>
      <c r="D103" s="7">
        <v>26.82</v>
      </c>
      <c r="E103" s="7"/>
      <c r="F103" s="2">
        <f t="shared" si="6"/>
        <v>27.0882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9"/>
      <c r="R103" s="9"/>
      <c r="S103" s="9"/>
      <c r="T103" s="10"/>
    </row>
    <row r="104" s="2" customFormat="1" customHeight="1" spans="2:20">
      <c r="B104" s="7" t="s">
        <v>29</v>
      </c>
      <c r="C104" s="7" t="s">
        <v>113</v>
      </c>
      <c r="D104" s="7">
        <v>434.89</v>
      </c>
      <c r="E104" s="7"/>
      <c r="F104" s="2">
        <f t="shared" si="6"/>
        <v>439.2389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9"/>
      <c r="R104" s="9"/>
      <c r="S104" s="9"/>
      <c r="T104" s="10"/>
    </row>
    <row r="105" s="2" customFormat="1" customHeight="1" spans="2:20">
      <c r="B105" s="7" t="s">
        <v>37</v>
      </c>
      <c r="C105" s="7" t="s">
        <v>114</v>
      </c>
      <c r="D105" s="7">
        <v>5630.41</v>
      </c>
      <c r="E105" s="7"/>
      <c r="F105" s="2">
        <f t="shared" ref="F105:F110" si="7">D105*1.05</f>
        <v>5911.9305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9"/>
      <c r="R105" s="9"/>
      <c r="S105" s="9"/>
      <c r="T105" s="10"/>
    </row>
    <row r="106" s="2" customFormat="1" customHeight="1" spans="2:20">
      <c r="B106" s="7" t="s">
        <v>37</v>
      </c>
      <c r="C106" s="7" t="s">
        <v>115</v>
      </c>
      <c r="D106" s="7">
        <v>1723.53</v>
      </c>
      <c r="E106" s="7"/>
      <c r="F106" s="2">
        <f t="shared" si="7"/>
        <v>1809.7065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9"/>
      <c r="R106" s="9"/>
      <c r="S106" s="9"/>
      <c r="T106" s="10"/>
    </row>
    <row r="107" s="2" customFormat="1" customHeight="1" spans="2:20">
      <c r="B107" s="7" t="s">
        <v>37</v>
      </c>
      <c r="C107" s="7" t="s">
        <v>116</v>
      </c>
      <c r="D107" s="7">
        <v>1161.24</v>
      </c>
      <c r="E107" s="7"/>
      <c r="F107" s="2">
        <f t="shared" si="7"/>
        <v>1219.302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9"/>
      <c r="R107" s="9"/>
      <c r="S107" s="9"/>
      <c r="T107" s="10"/>
    </row>
    <row r="108" s="2" customFormat="1" customHeight="1" spans="2:20">
      <c r="B108" s="7" t="s">
        <v>37</v>
      </c>
      <c r="C108" s="7" t="s">
        <v>41</v>
      </c>
      <c r="D108" s="7">
        <v>2260.59</v>
      </c>
      <c r="E108" s="7"/>
      <c r="F108" s="2">
        <f t="shared" si="7"/>
        <v>2373.6195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9"/>
      <c r="R108" s="9"/>
      <c r="S108" s="9"/>
      <c r="T108" s="10"/>
    </row>
    <row r="109" s="2" customFormat="1" customHeight="1" spans="2:20">
      <c r="B109" s="7" t="s">
        <v>37</v>
      </c>
      <c r="C109" s="7" t="s">
        <v>117</v>
      </c>
      <c r="D109" s="7">
        <v>2005.27</v>
      </c>
      <c r="E109" s="7"/>
      <c r="F109" s="2">
        <f t="shared" si="7"/>
        <v>2105.5335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9"/>
      <c r="R109" s="9"/>
      <c r="S109" s="9"/>
      <c r="T109" s="10"/>
    </row>
    <row r="110" s="2" customFormat="1" customHeight="1" spans="2:20">
      <c r="B110" s="7" t="s">
        <v>37</v>
      </c>
      <c r="C110" s="7" t="s">
        <v>118</v>
      </c>
      <c r="D110" s="7">
        <v>203.6</v>
      </c>
      <c r="E110" s="7"/>
      <c r="F110" s="2">
        <f t="shared" si="7"/>
        <v>213.78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9"/>
      <c r="R110" s="9"/>
      <c r="S110" s="9"/>
      <c r="T110" s="10"/>
    </row>
    <row r="111" s="2" customFormat="1" customHeight="1" spans="2:20">
      <c r="B111" s="7" t="s">
        <v>42</v>
      </c>
      <c r="C111" s="7" t="s">
        <v>43</v>
      </c>
      <c r="D111" s="7">
        <v>1</v>
      </c>
      <c r="E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9"/>
      <c r="R111" s="9"/>
      <c r="S111" s="9"/>
      <c r="T111" s="10"/>
    </row>
    <row r="112" s="2" customFormat="1" customHeight="1" spans="2:20">
      <c r="B112" s="7" t="s">
        <v>44</v>
      </c>
      <c r="C112" s="7" t="s">
        <v>45</v>
      </c>
      <c r="D112" s="7">
        <v>912.71</v>
      </c>
      <c r="E112" s="7"/>
      <c r="F112" s="2">
        <f>D112*1.05</f>
        <v>958.3455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9"/>
      <c r="R112" s="9"/>
      <c r="S112" s="9"/>
      <c r="T112" s="10"/>
    </row>
    <row r="113" s="2" customFormat="1" customHeight="1" spans="2:20">
      <c r="B113" s="7" t="s">
        <v>50</v>
      </c>
      <c r="C113" s="7" t="s">
        <v>119</v>
      </c>
      <c r="D113" s="7">
        <v>37</v>
      </c>
      <c r="E113" s="7"/>
      <c r="F113" s="7">
        <v>37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9"/>
      <c r="R113" s="9"/>
      <c r="S113" s="9"/>
      <c r="T113" s="10"/>
    </row>
    <row r="114" s="2" customFormat="1" customHeight="1" spans="2:20">
      <c r="B114" s="7" t="s">
        <v>46</v>
      </c>
      <c r="C114" s="7" t="s">
        <v>120</v>
      </c>
      <c r="D114" s="7">
        <v>282.4</v>
      </c>
      <c r="E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9"/>
      <c r="R114" s="9"/>
      <c r="S114" s="9"/>
      <c r="T114" s="10"/>
    </row>
    <row r="115" s="2" customFormat="1" customHeight="1" spans="2:20">
      <c r="B115" s="7" t="s">
        <v>48</v>
      </c>
      <c r="C115" s="7" t="s">
        <v>121</v>
      </c>
      <c r="D115" s="7">
        <v>1</v>
      </c>
      <c r="E115" s="7"/>
      <c r="F115" s="7">
        <v>1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9"/>
      <c r="R115" s="9"/>
      <c r="S115" s="9"/>
      <c r="T115" s="10"/>
    </row>
    <row r="116" s="2" customFormat="1" customHeight="1" spans="2:20">
      <c r="B116" s="7" t="s">
        <v>20</v>
      </c>
      <c r="C116" s="7" t="s">
        <v>122</v>
      </c>
      <c r="D116" s="7">
        <v>8</v>
      </c>
      <c r="E116" s="7"/>
      <c r="F116" s="2">
        <f>D116*1.03</f>
        <v>8.24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9"/>
      <c r="R116" s="9"/>
      <c r="S116" s="9"/>
      <c r="T116" s="10"/>
    </row>
    <row r="117" s="2" customFormat="1" customHeight="1" spans="2:20">
      <c r="B117" s="7" t="s">
        <v>37</v>
      </c>
      <c r="C117" s="7" t="s">
        <v>123</v>
      </c>
      <c r="D117" s="7">
        <v>8</v>
      </c>
      <c r="E117" s="7"/>
      <c r="F117" s="2">
        <f>D117*1.05</f>
        <v>8.4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9"/>
      <c r="R117" s="9"/>
      <c r="S117" s="9"/>
      <c r="T117" s="10"/>
    </row>
    <row r="118" s="2" customFormat="1" customHeight="1" spans="2:20">
      <c r="B118" s="7" t="s">
        <v>52</v>
      </c>
      <c r="C118" s="7" t="s">
        <v>53</v>
      </c>
      <c r="D118" s="7">
        <v>1</v>
      </c>
      <c r="E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9"/>
      <c r="R118" s="9"/>
      <c r="S118" s="9"/>
      <c r="T118" s="10"/>
    </row>
    <row r="119" s="2" customFormat="1" customHeight="1" spans="1:20">
      <c r="A119" s="2" t="s">
        <v>124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9"/>
      <c r="R119" s="9"/>
      <c r="S119" s="9"/>
      <c r="T119" s="10"/>
    </row>
    <row r="120" s="2" customFormat="1" customHeight="1" spans="1:20">
      <c r="A120" s="2">
        <v>1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9"/>
      <c r="R120" s="9"/>
      <c r="S120" s="9"/>
      <c r="T120" s="10"/>
    </row>
    <row r="121" s="2" customFormat="1" customHeight="1" spans="2:20">
      <c r="B121" s="7" t="s">
        <v>7</v>
      </c>
      <c r="C121" s="7" t="s">
        <v>125</v>
      </c>
      <c r="D121" s="7">
        <v>1</v>
      </c>
      <c r="E121" s="7"/>
      <c r="F121" s="7">
        <v>1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9"/>
      <c r="R121" s="9"/>
      <c r="S121" s="9"/>
      <c r="T121" s="10"/>
    </row>
    <row r="122" s="2" customFormat="1" customHeight="1" spans="2:20">
      <c r="B122" s="7" t="s">
        <v>7</v>
      </c>
      <c r="C122" s="7" t="s">
        <v>126</v>
      </c>
      <c r="D122" s="7">
        <v>1</v>
      </c>
      <c r="E122" s="7"/>
      <c r="F122" s="7">
        <v>1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9"/>
      <c r="R122" s="9"/>
      <c r="S122" s="9"/>
      <c r="T122" s="10"/>
    </row>
    <row r="123" s="2" customFormat="1" customHeight="1" spans="2:20">
      <c r="B123" s="7" t="s">
        <v>7</v>
      </c>
      <c r="C123" s="7" t="s">
        <v>100</v>
      </c>
      <c r="D123" s="7">
        <v>1</v>
      </c>
      <c r="E123" s="7"/>
      <c r="F123" s="7">
        <v>1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9"/>
      <c r="R123" s="9"/>
      <c r="S123" s="9"/>
      <c r="T123" s="10"/>
    </row>
    <row r="124" s="2" customFormat="1" customHeight="1" spans="2:20">
      <c r="B124" s="7" t="s">
        <v>11</v>
      </c>
      <c r="C124" s="7" t="s">
        <v>101</v>
      </c>
      <c r="D124" s="7">
        <v>4</v>
      </c>
      <c r="E124" s="7"/>
      <c r="F124" s="7">
        <v>4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9"/>
      <c r="R124" s="9"/>
      <c r="S124" s="9"/>
      <c r="T124" s="10"/>
    </row>
    <row r="125" s="2" customFormat="1" customHeight="1" spans="2:20">
      <c r="B125" s="7" t="s">
        <v>11</v>
      </c>
      <c r="C125" s="7" t="s">
        <v>102</v>
      </c>
      <c r="D125" s="7">
        <v>62</v>
      </c>
      <c r="E125" s="7"/>
      <c r="F125" s="7">
        <v>62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9"/>
      <c r="R125" s="9"/>
      <c r="S125" s="9"/>
      <c r="T125" s="10"/>
    </row>
    <row r="126" s="2" customFormat="1" customHeight="1" spans="2:20">
      <c r="B126" s="7" t="s">
        <v>14</v>
      </c>
      <c r="C126" s="7" t="s">
        <v>103</v>
      </c>
      <c r="D126" s="7">
        <v>192</v>
      </c>
      <c r="E126" s="7"/>
      <c r="F126" s="7">
        <v>192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9"/>
      <c r="R126" s="9"/>
      <c r="S126" s="9"/>
      <c r="T126" s="10"/>
    </row>
    <row r="127" s="2" customFormat="1" customHeight="1" spans="2:20">
      <c r="B127" s="7" t="s">
        <v>16</v>
      </c>
      <c r="C127" s="7" t="s">
        <v>17</v>
      </c>
      <c r="D127" s="7">
        <v>192</v>
      </c>
      <c r="E127" s="7"/>
      <c r="F127" s="7">
        <v>192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9"/>
      <c r="R127" s="9"/>
      <c r="S127" s="9"/>
      <c r="T127" s="10"/>
    </row>
    <row r="128" s="2" customFormat="1" customHeight="1" spans="2:20">
      <c r="B128" s="7" t="s">
        <v>18</v>
      </c>
      <c r="C128" s="7" t="s">
        <v>104</v>
      </c>
      <c r="D128" s="7">
        <v>2</v>
      </c>
      <c r="E128" s="7"/>
      <c r="F128" s="7">
        <v>2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9"/>
      <c r="R128" s="9"/>
      <c r="S128" s="9"/>
      <c r="T128" s="10"/>
    </row>
    <row r="129" s="2" customFormat="1" customHeight="1" spans="2:20">
      <c r="B129" s="7" t="s">
        <v>18</v>
      </c>
      <c r="C129" s="7" t="s">
        <v>105</v>
      </c>
      <c r="D129" s="7">
        <v>56</v>
      </c>
      <c r="E129" s="7"/>
      <c r="F129" s="7">
        <v>56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9"/>
      <c r="R129" s="9"/>
      <c r="S129" s="9"/>
      <c r="T129" s="10"/>
    </row>
    <row r="130" s="2" customFormat="1" customHeight="1" spans="2:20">
      <c r="B130" s="7" t="s">
        <v>25</v>
      </c>
      <c r="C130" s="7" t="s">
        <v>106</v>
      </c>
      <c r="D130" s="7">
        <v>392.52</v>
      </c>
      <c r="E130" s="7"/>
      <c r="F130" s="2">
        <f>D130*1.005</f>
        <v>394.4826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9"/>
      <c r="R130" s="9"/>
      <c r="S130" s="9"/>
      <c r="T130" s="10"/>
    </row>
    <row r="131" s="3" customFormat="1" customHeight="1" spans="2:20">
      <c r="B131" s="7" t="s">
        <v>25</v>
      </c>
      <c r="C131" s="7" t="s">
        <v>107</v>
      </c>
      <c r="D131" s="7">
        <v>11.68</v>
      </c>
      <c r="E131" s="7"/>
      <c r="F131" s="2">
        <f>D131*1.005</f>
        <v>11.7384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9"/>
      <c r="R131" s="9"/>
      <c r="S131" s="9"/>
      <c r="T131" s="11"/>
    </row>
    <row r="132" s="2" customFormat="1" customHeight="1" spans="2:20">
      <c r="B132" s="7" t="s">
        <v>27</v>
      </c>
      <c r="C132" s="7" t="s">
        <v>108</v>
      </c>
      <c r="D132" s="7">
        <v>167.99</v>
      </c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9"/>
      <c r="R132" s="9"/>
      <c r="S132" s="9"/>
      <c r="T132" s="10"/>
    </row>
    <row r="133" s="2" customFormat="1" customHeight="1" spans="2:20">
      <c r="B133" s="7" t="s">
        <v>27</v>
      </c>
      <c r="C133" s="7" t="s">
        <v>109</v>
      </c>
      <c r="D133" s="7">
        <v>1715.56</v>
      </c>
      <c r="E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9"/>
      <c r="R133" s="9"/>
      <c r="S133" s="9"/>
      <c r="T133" s="10"/>
    </row>
    <row r="134" s="2" customFormat="1" customHeight="1" spans="1:20">
      <c r="A134" s="2">
        <v>2</v>
      </c>
      <c r="B134" s="3"/>
      <c r="E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9"/>
      <c r="R134" s="9"/>
      <c r="S134" s="9"/>
      <c r="T134" s="10"/>
    </row>
    <row r="135" s="2" customFormat="1" customHeight="1" spans="2:20">
      <c r="B135" s="7" t="s">
        <v>20</v>
      </c>
      <c r="C135" s="7" t="s">
        <v>21</v>
      </c>
      <c r="D135" s="7">
        <v>1876.8</v>
      </c>
      <c r="E135" s="7"/>
      <c r="F135" s="2">
        <f t="shared" ref="F135:F137" si="8">D135*1.03</f>
        <v>1933.104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9"/>
      <c r="R135" s="9"/>
      <c r="S135" s="9"/>
      <c r="T135" s="10"/>
    </row>
    <row r="136" s="2" customFormat="1" customHeight="1" spans="2:20">
      <c r="B136" s="7" t="s">
        <v>20</v>
      </c>
      <c r="C136" s="7" t="s">
        <v>22</v>
      </c>
      <c r="D136" s="7">
        <v>252.19</v>
      </c>
      <c r="E136" s="7"/>
      <c r="F136" s="2">
        <f t="shared" si="8"/>
        <v>259.7557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9"/>
      <c r="R136" s="9"/>
      <c r="S136" s="9"/>
      <c r="T136" s="10"/>
    </row>
    <row r="137" s="2" customFormat="1" customHeight="1" spans="2:20">
      <c r="B137" s="7" t="s">
        <v>20</v>
      </c>
      <c r="C137" s="7" t="s">
        <v>23</v>
      </c>
      <c r="D137" s="7">
        <v>6507.57</v>
      </c>
      <c r="E137" s="7"/>
      <c r="F137" s="2">
        <f t="shared" si="8"/>
        <v>6702.7971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9"/>
      <c r="R137" s="9"/>
      <c r="S137" s="9"/>
      <c r="T137" s="10"/>
    </row>
    <row r="138" s="2" customFormat="1" customHeight="1" spans="2:20">
      <c r="B138" s="7" t="s">
        <v>29</v>
      </c>
      <c r="C138" s="7" t="s">
        <v>111</v>
      </c>
      <c r="D138" s="7">
        <v>6957.49</v>
      </c>
      <c r="E138" s="7"/>
      <c r="F138" s="2">
        <f t="shared" ref="F138:F140" si="9">D138*1.01</f>
        <v>7027.0649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9"/>
      <c r="R138" s="9"/>
      <c r="S138" s="9"/>
      <c r="T138" s="10"/>
    </row>
    <row r="139" s="2" customFormat="1" customHeight="1" spans="2:20">
      <c r="B139" s="7" t="s">
        <v>29</v>
      </c>
      <c r="C139" s="7" t="s">
        <v>112</v>
      </c>
      <c r="D139" s="7">
        <v>26.82</v>
      </c>
      <c r="E139" s="7"/>
      <c r="F139" s="2">
        <f t="shared" si="9"/>
        <v>27.0882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9"/>
      <c r="R139" s="9"/>
      <c r="S139" s="9"/>
      <c r="T139" s="10"/>
    </row>
    <row r="140" s="2" customFormat="1" customHeight="1" spans="2:20">
      <c r="B140" s="7" t="s">
        <v>29</v>
      </c>
      <c r="C140" s="7" t="s">
        <v>113</v>
      </c>
      <c r="D140" s="7">
        <v>434.89</v>
      </c>
      <c r="E140" s="7"/>
      <c r="F140" s="2">
        <f t="shared" si="9"/>
        <v>439.2389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9"/>
      <c r="R140" s="9"/>
      <c r="S140" s="9"/>
      <c r="T140" s="10"/>
    </row>
    <row r="141" s="2" customFormat="1" customHeight="1" spans="2:20">
      <c r="B141" s="7" t="s">
        <v>37</v>
      </c>
      <c r="C141" s="7" t="s">
        <v>114</v>
      </c>
      <c r="D141" s="7">
        <v>5630.41</v>
      </c>
      <c r="E141" s="7"/>
      <c r="F141" s="2">
        <f t="shared" ref="F141:F146" si="10">D141*1.05</f>
        <v>5911.9305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9"/>
      <c r="R141" s="9"/>
      <c r="S141" s="9"/>
      <c r="T141" s="10"/>
    </row>
    <row r="142" s="2" customFormat="1" customHeight="1" spans="2:20">
      <c r="B142" s="7" t="s">
        <v>37</v>
      </c>
      <c r="C142" s="7" t="s">
        <v>127</v>
      </c>
      <c r="D142" s="7">
        <v>1723.53</v>
      </c>
      <c r="E142" s="7"/>
      <c r="F142" s="2">
        <f t="shared" si="10"/>
        <v>1809.7065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9"/>
      <c r="R142" s="9"/>
      <c r="S142" s="9"/>
      <c r="T142" s="10"/>
    </row>
    <row r="143" s="2" customFormat="1" customHeight="1" spans="2:20">
      <c r="B143" s="7" t="s">
        <v>37</v>
      </c>
      <c r="C143" s="7" t="s">
        <v>128</v>
      </c>
      <c r="D143" s="7">
        <v>723.77</v>
      </c>
      <c r="E143" s="7"/>
      <c r="F143" s="2">
        <f t="shared" si="10"/>
        <v>759.9585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9"/>
      <c r="R143" s="9"/>
      <c r="S143" s="9"/>
      <c r="T143" s="10"/>
    </row>
    <row r="144" s="2" customFormat="1" customHeight="1" spans="2:20">
      <c r="B144" s="7" t="s">
        <v>37</v>
      </c>
      <c r="C144" s="7" t="s">
        <v>41</v>
      </c>
      <c r="D144" s="7">
        <v>1573.85</v>
      </c>
      <c r="E144" s="7"/>
      <c r="F144" s="2">
        <f t="shared" si="10"/>
        <v>1652.5425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9"/>
      <c r="R144" s="9"/>
      <c r="S144" s="9"/>
      <c r="T144" s="10"/>
    </row>
    <row r="145" s="2" customFormat="1" customHeight="1" spans="2:20">
      <c r="B145" s="7" t="s">
        <v>37</v>
      </c>
      <c r="C145" s="7" t="s">
        <v>117</v>
      </c>
      <c r="D145" s="7">
        <v>2786.64</v>
      </c>
      <c r="E145" s="7"/>
      <c r="F145" s="2">
        <f t="shared" si="10"/>
        <v>2925.972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9"/>
      <c r="R145" s="9"/>
      <c r="S145" s="9"/>
      <c r="T145" s="10"/>
    </row>
    <row r="146" s="2" customFormat="1" customHeight="1" spans="2:20">
      <c r="B146" s="7" t="s">
        <v>37</v>
      </c>
      <c r="C146" s="7" t="s">
        <v>118</v>
      </c>
      <c r="D146" s="7">
        <v>773.46</v>
      </c>
      <c r="E146" s="7"/>
      <c r="F146" s="2">
        <f t="shared" si="10"/>
        <v>812.133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9"/>
      <c r="R146" s="9"/>
      <c r="S146" s="9"/>
      <c r="T146" s="10"/>
    </row>
    <row r="147" s="2" customFormat="1" customHeight="1" spans="2:20">
      <c r="B147" s="7" t="s">
        <v>42</v>
      </c>
      <c r="C147" s="7" t="s">
        <v>43</v>
      </c>
      <c r="D147" s="7">
        <v>1</v>
      </c>
      <c r="E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9"/>
      <c r="R147" s="9"/>
      <c r="S147" s="9"/>
      <c r="T147" s="10"/>
    </row>
    <row r="148" s="2" customFormat="1" customHeight="1" spans="2:20">
      <c r="B148" s="7" t="s">
        <v>44</v>
      </c>
      <c r="C148" s="7" t="s">
        <v>45</v>
      </c>
      <c r="D148" s="7">
        <v>912.71</v>
      </c>
      <c r="E148" s="7"/>
      <c r="F148" s="2">
        <f>D148*1.05</f>
        <v>958.3455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9"/>
      <c r="R148" s="9"/>
      <c r="S148" s="9"/>
      <c r="T148" s="10"/>
    </row>
    <row r="149" s="2" customFormat="1" customHeight="1" spans="2:20">
      <c r="B149" s="7" t="s">
        <v>50</v>
      </c>
      <c r="C149" s="7" t="s">
        <v>119</v>
      </c>
      <c r="D149" s="7">
        <v>37</v>
      </c>
      <c r="E149" s="7"/>
      <c r="F149" s="7">
        <v>37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9"/>
      <c r="R149" s="9"/>
      <c r="S149" s="9"/>
      <c r="T149" s="10"/>
    </row>
    <row r="150" s="2" customFormat="1" customHeight="1" spans="2:20">
      <c r="B150" s="7" t="s">
        <v>46</v>
      </c>
      <c r="C150" s="7" t="s">
        <v>120</v>
      </c>
      <c r="D150" s="7">
        <v>282.4</v>
      </c>
      <c r="E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9"/>
      <c r="R150" s="9"/>
      <c r="S150" s="9"/>
      <c r="T150" s="10"/>
    </row>
    <row r="151" s="2" customFormat="1" customHeight="1" spans="2:20">
      <c r="B151" s="7" t="s">
        <v>48</v>
      </c>
      <c r="C151" s="7" t="s">
        <v>121</v>
      </c>
      <c r="D151" s="7">
        <v>1</v>
      </c>
      <c r="E151" s="7"/>
      <c r="F151" s="7">
        <v>1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9"/>
      <c r="R151" s="9"/>
      <c r="S151" s="9"/>
      <c r="T151" s="10"/>
    </row>
    <row r="152" s="2" customFormat="1" customHeight="1" spans="2:20">
      <c r="B152" s="7" t="s">
        <v>20</v>
      </c>
      <c r="C152" s="7" t="s">
        <v>129</v>
      </c>
      <c r="D152" s="7">
        <v>8</v>
      </c>
      <c r="E152" s="7"/>
      <c r="F152" s="2">
        <f>D152*1.03</f>
        <v>8.24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9"/>
      <c r="R152" s="9"/>
      <c r="S152" s="9"/>
      <c r="T152" s="10"/>
    </row>
    <row r="153" s="2" customFormat="1" customHeight="1" spans="2:20">
      <c r="B153" s="7" t="s">
        <v>37</v>
      </c>
      <c r="C153" s="7" t="s">
        <v>128</v>
      </c>
      <c r="D153" s="7">
        <v>8</v>
      </c>
      <c r="E153" s="7"/>
      <c r="F153" s="2">
        <f>D153*1.05</f>
        <v>8.4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9"/>
      <c r="R153" s="9"/>
      <c r="S153" s="9"/>
      <c r="T153" s="10"/>
    </row>
    <row r="154" s="2" customFormat="1" customHeight="1" spans="2:20">
      <c r="B154" s="7" t="s">
        <v>52</v>
      </c>
      <c r="C154" s="7" t="s">
        <v>53</v>
      </c>
      <c r="D154" s="7">
        <v>1</v>
      </c>
      <c r="E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9"/>
      <c r="R154" s="9"/>
      <c r="S154" s="9"/>
      <c r="T154" s="10"/>
    </row>
    <row r="155" s="2" customFormat="1" customHeight="1" spans="1:20">
      <c r="A155" s="2" t="s">
        <v>130</v>
      </c>
      <c r="B155" s="6"/>
      <c r="C155" s="7"/>
      <c r="E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9"/>
      <c r="R155" s="9"/>
      <c r="S155" s="9"/>
      <c r="T155" s="10"/>
    </row>
    <row r="156" s="2" customFormat="1" customHeight="1" spans="1:20">
      <c r="A156" s="2">
        <v>1</v>
      </c>
      <c r="B156" s="6"/>
      <c r="C156" s="7"/>
      <c r="E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9"/>
      <c r="R156" s="9"/>
      <c r="S156" s="9"/>
      <c r="T156" s="10"/>
    </row>
    <row r="157" s="2" customFormat="1" customHeight="1" spans="2:20">
      <c r="B157" s="7" t="s">
        <v>7</v>
      </c>
      <c r="C157" s="7" t="s">
        <v>131</v>
      </c>
      <c r="D157" s="7">
        <v>1</v>
      </c>
      <c r="E157" s="7"/>
      <c r="F157" s="7">
        <v>1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9"/>
      <c r="R157" s="9"/>
      <c r="S157" s="9"/>
      <c r="T157" s="10"/>
    </row>
    <row r="158" s="2" customFormat="1" customHeight="1" spans="2:20">
      <c r="B158" s="7" t="s">
        <v>7</v>
      </c>
      <c r="C158" s="7" t="s">
        <v>132</v>
      </c>
      <c r="D158" s="7">
        <v>1</v>
      </c>
      <c r="E158" s="7"/>
      <c r="F158" s="7">
        <v>1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9"/>
      <c r="R158" s="9"/>
      <c r="S158" s="9"/>
      <c r="T158" s="10"/>
    </row>
    <row r="159" s="2" customFormat="1" customHeight="1" spans="2:20">
      <c r="B159" s="7" t="s">
        <v>7</v>
      </c>
      <c r="C159" s="7" t="s">
        <v>133</v>
      </c>
      <c r="D159" s="7">
        <v>1</v>
      </c>
      <c r="E159" s="7"/>
      <c r="F159" s="7">
        <v>1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9"/>
      <c r="R159" s="9"/>
      <c r="S159" s="9"/>
      <c r="T159" s="10"/>
    </row>
    <row r="160" s="2" customFormat="1" customHeight="1" spans="2:20">
      <c r="B160" s="7" t="s">
        <v>7</v>
      </c>
      <c r="C160" s="7" t="s">
        <v>134</v>
      </c>
      <c r="D160" s="7">
        <v>3</v>
      </c>
      <c r="E160" s="7"/>
      <c r="F160" s="7">
        <v>3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9"/>
      <c r="R160" s="9"/>
      <c r="S160" s="9"/>
      <c r="T160" s="10"/>
    </row>
    <row r="161" s="2" customFormat="1" customHeight="1" spans="2:20">
      <c r="B161" s="7" t="s">
        <v>7</v>
      </c>
      <c r="C161" s="7" t="s">
        <v>135</v>
      </c>
      <c r="D161" s="7">
        <v>2</v>
      </c>
      <c r="E161" s="7"/>
      <c r="F161" s="7">
        <v>2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9"/>
      <c r="R161" s="9"/>
      <c r="S161" s="9"/>
      <c r="T161" s="10"/>
    </row>
    <row r="162" s="2" customFormat="1" customHeight="1" spans="2:20">
      <c r="B162" s="7" t="s">
        <v>11</v>
      </c>
      <c r="C162" s="7" t="s">
        <v>101</v>
      </c>
      <c r="D162" s="7">
        <v>4</v>
      </c>
      <c r="E162" s="7"/>
      <c r="F162" s="7">
        <v>4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9"/>
      <c r="R162" s="9"/>
      <c r="S162" s="9"/>
      <c r="T162" s="10"/>
    </row>
    <row r="163" s="2" customFormat="1" customHeight="1" spans="2:20">
      <c r="B163" s="7" t="s">
        <v>11</v>
      </c>
      <c r="C163" s="7" t="s">
        <v>102</v>
      </c>
      <c r="D163" s="7">
        <v>114</v>
      </c>
      <c r="E163" s="7"/>
      <c r="F163" s="7">
        <v>114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9"/>
      <c r="R163" s="9"/>
      <c r="S163" s="9"/>
      <c r="T163" s="10"/>
    </row>
    <row r="164" s="2" customFormat="1" customHeight="1" spans="2:20">
      <c r="B164" s="7" t="s">
        <v>14</v>
      </c>
      <c r="C164" s="7" t="s">
        <v>103</v>
      </c>
      <c r="D164" s="7">
        <v>388</v>
      </c>
      <c r="E164" s="7"/>
      <c r="F164" s="7">
        <v>388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9"/>
      <c r="R164" s="9"/>
      <c r="S164" s="9"/>
      <c r="T164" s="10"/>
    </row>
    <row r="165" s="2" customFormat="1" customHeight="1" spans="2:20">
      <c r="B165" s="7" t="s">
        <v>16</v>
      </c>
      <c r="C165" s="7" t="s">
        <v>136</v>
      </c>
      <c r="D165" s="7">
        <v>388</v>
      </c>
      <c r="E165" s="7"/>
      <c r="F165" s="7">
        <v>388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9"/>
      <c r="R165" s="9"/>
      <c r="S165" s="9"/>
      <c r="T165" s="10"/>
    </row>
    <row r="166" s="2" customFormat="1" customHeight="1" spans="2:20">
      <c r="B166" s="7" t="s">
        <v>18</v>
      </c>
      <c r="C166" s="7" t="s">
        <v>104</v>
      </c>
      <c r="D166" s="7">
        <v>4</v>
      </c>
      <c r="E166" s="7"/>
      <c r="F166" s="7">
        <v>4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9"/>
      <c r="R166" s="9"/>
      <c r="S166" s="9"/>
      <c r="T166" s="10"/>
    </row>
    <row r="167" s="2" customFormat="1" customHeight="1" spans="2:20">
      <c r="B167" s="7" t="s">
        <v>25</v>
      </c>
      <c r="C167" s="7" t="s">
        <v>106</v>
      </c>
      <c r="D167" s="7">
        <v>1568.19</v>
      </c>
      <c r="E167" s="7"/>
      <c r="F167" s="2">
        <f t="shared" ref="F167:F169" si="11">D167*1.005</f>
        <v>1576.03095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9"/>
      <c r="R167" s="9"/>
      <c r="S167" s="9"/>
      <c r="T167" s="10"/>
    </row>
    <row r="168" s="2" customFormat="1" customHeight="1" spans="2:20">
      <c r="B168" s="7" t="s">
        <v>25</v>
      </c>
      <c r="C168" s="7" t="s">
        <v>137</v>
      </c>
      <c r="D168" s="7">
        <v>7.19</v>
      </c>
      <c r="E168" s="7"/>
      <c r="F168" s="2">
        <f t="shared" si="11"/>
        <v>7.22595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9"/>
      <c r="R168" s="9"/>
      <c r="S168" s="9"/>
      <c r="T168" s="10"/>
    </row>
    <row r="169" s="2" customFormat="1" customHeight="1" spans="2:20">
      <c r="B169" s="7" t="s">
        <v>25</v>
      </c>
      <c r="C169" s="7" t="s">
        <v>138</v>
      </c>
      <c r="D169" s="7">
        <v>34.07</v>
      </c>
      <c r="E169" s="7"/>
      <c r="F169" s="2">
        <f t="shared" si="11"/>
        <v>34.24035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9"/>
      <c r="R169" s="9"/>
      <c r="S169" s="9"/>
      <c r="T169" s="10"/>
    </row>
    <row r="170" s="2" customFormat="1" customHeight="1" spans="2:20">
      <c r="B170" s="7" t="s">
        <v>27</v>
      </c>
      <c r="C170" s="7" t="s">
        <v>108</v>
      </c>
      <c r="D170" s="7">
        <v>662.08</v>
      </c>
      <c r="E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9"/>
      <c r="R170" s="9"/>
      <c r="S170" s="9"/>
      <c r="T170" s="10"/>
    </row>
    <row r="171" s="2" customFormat="1" customHeight="1" spans="2:20">
      <c r="B171" s="7" t="s">
        <v>27</v>
      </c>
      <c r="C171" s="7" t="s">
        <v>109</v>
      </c>
      <c r="D171" s="7">
        <v>6761.33</v>
      </c>
      <c r="E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9"/>
      <c r="R171" s="9"/>
      <c r="S171" s="9"/>
      <c r="T171" s="10"/>
    </row>
    <row r="172" s="2" customFormat="1" customHeight="1" spans="1:20">
      <c r="A172" s="2">
        <v>2</v>
      </c>
      <c r="B172" s="6"/>
      <c r="E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9"/>
      <c r="R172" s="9"/>
      <c r="S172" s="9"/>
      <c r="T172" s="10"/>
    </row>
    <row r="173" s="2" customFormat="1" customHeight="1" spans="2:20">
      <c r="B173" s="7" t="s">
        <v>20</v>
      </c>
      <c r="C173" s="7" t="s">
        <v>21</v>
      </c>
      <c r="D173" s="7">
        <v>3173.6</v>
      </c>
      <c r="E173" s="7"/>
      <c r="F173" s="2">
        <f t="shared" ref="F173:F175" si="12">D173*1.03</f>
        <v>3268.808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9"/>
      <c r="R173" s="9"/>
      <c r="S173" s="9"/>
      <c r="T173" s="10"/>
    </row>
    <row r="174" s="2" customFormat="1" customHeight="1" spans="2:20">
      <c r="B174" s="7" t="s">
        <v>20</v>
      </c>
      <c r="C174" s="7" t="s">
        <v>22</v>
      </c>
      <c r="D174" s="7">
        <v>200.35</v>
      </c>
      <c r="E174" s="7"/>
      <c r="F174" s="2">
        <f t="shared" si="12"/>
        <v>206.3605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9"/>
      <c r="R174" s="9"/>
      <c r="S174" s="9"/>
      <c r="T174" s="10"/>
    </row>
    <row r="175" s="2" customFormat="1" customHeight="1" spans="2:20">
      <c r="B175" s="7" t="s">
        <v>20</v>
      </c>
      <c r="C175" s="7" t="s">
        <v>139</v>
      </c>
      <c r="D175" s="7">
        <v>11827.09</v>
      </c>
      <c r="E175" s="7"/>
      <c r="F175" s="2">
        <f t="shared" si="12"/>
        <v>12181.9027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9"/>
      <c r="R175" s="9"/>
      <c r="S175" s="9"/>
      <c r="T175" s="10"/>
    </row>
    <row r="176" s="2" customFormat="1" customHeight="1" spans="2:20">
      <c r="B176" s="7" t="s">
        <v>29</v>
      </c>
      <c r="C176" s="7" t="s">
        <v>140</v>
      </c>
      <c r="D176" s="7">
        <v>14021.19</v>
      </c>
      <c r="E176" s="7"/>
      <c r="F176" s="2">
        <f t="shared" ref="F176:F179" si="13">D176*1.01</f>
        <v>14161.4019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9"/>
      <c r="R176" s="9"/>
      <c r="S176" s="9"/>
      <c r="T176" s="10"/>
    </row>
    <row r="177" s="2" customFormat="1" customHeight="1" spans="2:20">
      <c r="B177" s="7" t="s">
        <v>29</v>
      </c>
      <c r="C177" s="7" t="s">
        <v>141</v>
      </c>
      <c r="D177" s="7">
        <v>337.44</v>
      </c>
      <c r="E177" s="7"/>
      <c r="F177" s="2">
        <f t="shared" si="13"/>
        <v>340.8144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9"/>
      <c r="R177" s="9"/>
      <c r="S177" s="9"/>
      <c r="T177" s="10"/>
    </row>
    <row r="178" s="2" customFormat="1" customHeight="1" spans="2:20">
      <c r="B178" s="7" t="s">
        <v>29</v>
      </c>
      <c r="C178" s="7" t="s">
        <v>142</v>
      </c>
      <c r="D178" s="7">
        <v>477.99</v>
      </c>
      <c r="E178" s="7"/>
      <c r="F178" s="2">
        <f t="shared" si="13"/>
        <v>482.7699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9"/>
      <c r="R178" s="9"/>
      <c r="S178" s="9"/>
      <c r="T178" s="10"/>
    </row>
    <row r="179" s="2" customFormat="1" customHeight="1" spans="2:20">
      <c r="B179" s="7" t="s">
        <v>29</v>
      </c>
      <c r="C179" s="7" t="s">
        <v>143</v>
      </c>
      <c r="D179" s="7">
        <v>73.12</v>
      </c>
      <c r="E179" s="7"/>
      <c r="F179" s="2">
        <f t="shared" si="13"/>
        <v>73.8512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9"/>
      <c r="R179" s="9"/>
      <c r="S179" s="9"/>
      <c r="T179" s="10"/>
    </row>
    <row r="180" s="2" customFormat="1" customHeight="1" spans="2:20">
      <c r="B180" s="7" t="s">
        <v>37</v>
      </c>
      <c r="C180" s="7" t="s">
        <v>114</v>
      </c>
      <c r="D180" s="7">
        <v>9583.05</v>
      </c>
      <c r="E180" s="7"/>
      <c r="F180" s="2">
        <f t="shared" ref="F180:F183" si="14">D180*1.05</f>
        <v>10062.2025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9"/>
      <c r="R180" s="9"/>
      <c r="S180" s="9"/>
      <c r="T180" s="10"/>
    </row>
    <row r="181" s="2" customFormat="1" customHeight="1" spans="2:20">
      <c r="B181" s="7" t="s">
        <v>37</v>
      </c>
      <c r="C181" s="7" t="s">
        <v>127</v>
      </c>
      <c r="D181" s="7">
        <v>2949.62</v>
      </c>
      <c r="E181" s="7"/>
      <c r="F181" s="2">
        <f t="shared" si="14"/>
        <v>3097.101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9"/>
      <c r="R181" s="9"/>
      <c r="S181" s="9"/>
      <c r="T181" s="10"/>
    </row>
    <row r="182" s="2" customFormat="1" customHeight="1" spans="2:20">
      <c r="B182" s="7" t="s">
        <v>37</v>
      </c>
      <c r="C182" s="7" t="s">
        <v>116</v>
      </c>
      <c r="D182" s="7">
        <v>1779.08</v>
      </c>
      <c r="E182" s="7"/>
      <c r="F182" s="2">
        <f t="shared" si="14"/>
        <v>1868.034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9"/>
      <c r="R182" s="9"/>
      <c r="S182" s="9"/>
      <c r="T182" s="10"/>
    </row>
    <row r="183" s="2" customFormat="1" customHeight="1" spans="2:20">
      <c r="B183" s="7" t="s">
        <v>37</v>
      </c>
      <c r="C183" s="7" t="s">
        <v>41</v>
      </c>
      <c r="D183" s="7">
        <v>4331.49</v>
      </c>
      <c r="E183" s="7"/>
      <c r="F183" s="2">
        <f t="shared" si="14"/>
        <v>4548.0645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9"/>
      <c r="R183" s="9"/>
      <c r="S183" s="9"/>
      <c r="T183" s="10"/>
    </row>
    <row r="184" s="2" customFormat="1" customHeight="1" spans="2:20">
      <c r="B184" s="7" t="s">
        <v>42</v>
      </c>
      <c r="C184" s="7" t="s">
        <v>43</v>
      </c>
      <c r="D184" s="7">
        <v>1</v>
      </c>
      <c r="E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9"/>
      <c r="R184" s="9"/>
      <c r="S184" s="9"/>
      <c r="T184" s="10"/>
    </row>
    <row r="185" s="2" customFormat="1" customHeight="1" spans="2:20">
      <c r="B185" s="7" t="s">
        <v>44</v>
      </c>
      <c r="C185" s="7" t="s">
        <v>45</v>
      </c>
      <c r="D185" s="7">
        <v>1590.85</v>
      </c>
      <c r="E185" s="7"/>
      <c r="F185" s="2">
        <f>D185*1.05</f>
        <v>1670.3925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9"/>
      <c r="R185" s="9"/>
      <c r="S185" s="9"/>
      <c r="T185" s="10"/>
    </row>
    <row r="186" s="2" customFormat="1" customHeight="1" spans="2:20">
      <c r="B186" s="7" t="s">
        <v>50</v>
      </c>
      <c r="C186" s="7" t="s">
        <v>119</v>
      </c>
      <c r="D186" s="7">
        <v>39</v>
      </c>
      <c r="E186" s="7"/>
      <c r="F186" s="7">
        <v>39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9"/>
      <c r="R186" s="9"/>
      <c r="S186" s="9"/>
      <c r="T186" s="10"/>
    </row>
    <row r="187" s="2" customFormat="1" customHeight="1" spans="2:20">
      <c r="B187" s="7" t="s">
        <v>46</v>
      </c>
      <c r="C187" s="7" t="s">
        <v>120</v>
      </c>
      <c r="D187" s="7">
        <v>402.46</v>
      </c>
      <c r="E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9"/>
      <c r="R187" s="9"/>
      <c r="S187" s="9"/>
      <c r="T187" s="10"/>
    </row>
    <row r="188" s="2" customFormat="1" customHeight="1" spans="2:20">
      <c r="B188" s="7" t="s">
        <v>48</v>
      </c>
      <c r="C188" s="7" t="s">
        <v>121</v>
      </c>
      <c r="D188" s="7">
        <v>1</v>
      </c>
      <c r="E188" s="7"/>
      <c r="F188" s="7">
        <v>1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9"/>
      <c r="R188" s="9"/>
      <c r="S188" s="9"/>
      <c r="T188" s="10"/>
    </row>
    <row r="189" s="2" customFormat="1" customHeight="1" spans="2:20">
      <c r="B189" s="7" t="s">
        <v>20</v>
      </c>
      <c r="C189" s="7" t="s">
        <v>129</v>
      </c>
      <c r="D189" s="7">
        <v>14.5</v>
      </c>
      <c r="E189" s="7"/>
      <c r="F189" s="2">
        <f>D189*1.03</f>
        <v>14.935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9"/>
      <c r="R189" s="9"/>
      <c r="S189" s="9"/>
      <c r="T189" s="10"/>
    </row>
    <row r="190" s="2" customFormat="1" customHeight="1" spans="2:20">
      <c r="B190" s="7" t="s">
        <v>37</v>
      </c>
      <c r="C190" s="7" t="s">
        <v>123</v>
      </c>
      <c r="D190" s="7">
        <v>14.5</v>
      </c>
      <c r="E190" s="7"/>
      <c r="F190" s="2">
        <f>D190*1.05</f>
        <v>15.225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9"/>
      <c r="R190" s="9"/>
      <c r="S190" s="9"/>
      <c r="T190" s="10"/>
    </row>
    <row r="191" s="2" customFormat="1" customHeight="1" spans="2:20">
      <c r="B191" s="7" t="s">
        <v>52</v>
      </c>
      <c r="C191" s="7" t="s">
        <v>53</v>
      </c>
      <c r="D191" s="7">
        <v>1</v>
      </c>
      <c r="E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9"/>
      <c r="R191" s="9"/>
      <c r="S191" s="9"/>
      <c r="T191" s="10"/>
    </row>
    <row r="192" s="2" customFormat="1" customHeight="1" spans="1:20">
      <c r="A192" s="2" t="s">
        <v>144</v>
      </c>
      <c r="E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9"/>
      <c r="R192" s="9"/>
      <c r="S192" s="9"/>
      <c r="T192" s="10"/>
    </row>
    <row r="193" s="2" customFormat="1" customHeight="1" spans="1:20">
      <c r="A193" s="2">
        <v>1</v>
      </c>
      <c r="E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9"/>
      <c r="R193" s="9"/>
      <c r="S193" s="9"/>
      <c r="T193" s="10"/>
    </row>
    <row r="194" s="2" customFormat="1" customHeight="1" spans="2:20">
      <c r="B194" s="7" t="s">
        <v>7</v>
      </c>
      <c r="C194" s="7" t="s">
        <v>131</v>
      </c>
      <c r="D194" s="7">
        <v>1</v>
      </c>
      <c r="E194" s="7"/>
      <c r="F194" s="7">
        <v>1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9"/>
      <c r="R194" s="9"/>
      <c r="S194" s="9"/>
      <c r="T194" s="10"/>
    </row>
    <row r="195" s="2" customFormat="1" customHeight="1" spans="2:20">
      <c r="B195" s="7" t="s">
        <v>7</v>
      </c>
      <c r="C195" s="7" t="s">
        <v>145</v>
      </c>
      <c r="D195" s="7">
        <v>1</v>
      </c>
      <c r="E195" s="7"/>
      <c r="F195" s="7">
        <v>1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9"/>
      <c r="R195" s="9"/>
      <c r="S195" s="9"/>
      <c r="T195" s="10"/>
    </row>
    <row r="196" s="2" customFormat="1" customHeight="1" spans="2:20">
      <c r="B196" s="7" t="s">
        <v>7</v>
      </c>
      <c r="C196" s="7" t="s">
        <v>133</v>
      </c>
      <c r="D196" s="7">
        <v>1</v>
      </c>
      <c r="E196" s="7"/>
      <c r="F196" s="7">
        <v>1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9"/>
      <c r="R196" s="9"/>
      <c r="S196" s="9"/>
      <c r="T196" s="10"/>
    </row>
    <row r="197" s="2" customFormat="1" customHeight="1" spans="2:20">
      <c r="B197" s="7" t="s">
        <v>7</v>
      </c>
      <c r="C197" s="7" t="s">
        <v>134</v>
      </c>
      <c r="D197" s="7">
        <v>3</v>
      </c>
      <c r="E197" s="7"/>
      <c r="F197" s="7">
        <v>3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9"/>
      <c r="R197" s="9"/>
      <c r="S197" s="9"/>
      <c r="T197" s="10"/>
    </row>
    <row r="198" s="2" customFormat="1" customHeight="1" spans="2:20">
      <c r="B198" s="7" t="s">
        <v>7</v>
      </c>
      <c r="C198" s="7" t="s">
        <v>135</v>
      </c>
      <c r="D198" s="7">
        <v>2</v>
      </c>
      <c r="E198" s="7"/>
      <c r="F198" s="7">
        <v>2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9"/>
      <c r="R198" s="9"/>
      <c r="S198" s="9"/>
      <c r="T198" s="10"/>
    </row>
    <row r="199" s="2" customFormat="1" customHeight="1" spans="2:20">
      <c r="B199" s="7" t="s">
        <v>11</v>
      </c>
      <c r="C199" s="7" t="s">
        <v>101</v>
      </c>
      <c r="D199" s="7">
        <v>4</v>
      </c>
      <c r="E199" s="7"/>
      <c r="F199" s="7">
        <v>4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9"/>
      <c r="R199" s="9"/>
      <c r="S199" s="9"/>
      <c r="T199" s="10"/>
    </row>
    <row r="200" s="2" customFormat="1" customHeight="1" spans="2:20">
      <c r="B200" s="7" t="s">
        <v>11</v>
      </c>
      <c r="C200" s="7" t="s">
        <v>102</v>
      </c>
      <c r="D200" s="7">
        <v>105</v>
      </c>
      <c r="E200" s="7"/>
      <c r="F200" s="7">
        <v>105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9"/>
      <c r="R200" s="9"/>
      <c r="S200" s="9"/>
      <c r="T200" s="10"/>
    </row>
    <row r="201" s="2" customFormat="1" customHeight="1" spans="2:20">
      <c r="B201" s="7" t="s">
        <v>14</v>
      </c>
      <c r="C201" s="7" t="s">
        <v>103</v>
      </c>
      <c r="D201" s="7">
        <v>384</v>
      </c>
      <c r="E201" s="7"/>
      <c r="F201" s="7">
        <v>384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9"/>
      <c r="R201" s="9"/>
      <c r="S201" s="9"/>
      <c r="T201" s="10"/>
    </row>
    <row r="202" s="2" customFormat="1" customHeight="1" spans="2:20">
      <c r="B202" s="7" t="s">
        <v>16</v>
      </c>
      <c r="C202" s="7" t="s">
        <v>136</v>
      </c>
      <c r="D202" s="7">
        <v>384</v>
      </c>
      <c r="E202" s="7"/>
      <c r="F202" s="7">
        <v>384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9"/>
      <c r="R202" s="9"/>
      <c r="S202" s="9"/>
      <c r="T202" s="10"/>
    </row>
    <row r="203" s="2" customFormat="1" customHeight="1" spans="2:20">
      <c r="B203" s="7" t="s">
        <v>18</v>
      </c>
      <c r="C203" s="7" t="s">
        <v>104</v>
      </c>
      <c r="D203" s="7">
        <v>4</v>
      </c>
      <c r="E203" s="7"/>
      <c r="F203" s="7">
        <v>4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9"/>
      <c r="R203" s="9"/>
      <c r="S203" s="9"/>
      <c r="T203" s="10"/>
    </row>
    <row r="204" s="2" customFormat="1" customHeight="1" spans="2:20">
      <c r="B204" s="7" t="s">
        <v>25</v>
      </c>
      <c r="C204" s="7" t="s">
        <v>106</v>
      </c>
      <c r="D204" s="7">
        <v>1568.22</v>
      </c>
      <c r="E204" s="7"/>
      <c r="F204" s="7">
        <f t="shared" ref="F204:F206" si="15">D204*1.005</f>
        <v>1576.0611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9"/>
      <c r="R204" s="9"/>
      <c r="S204" s="9"/>
      <c r="T204" s="10"/>
    </row>
    <row r="205" s="2" customFormat="1" customHeight="1" spans="2:20">
      <c r="B205" s="7" t="s">
        <v>25</v>
      </c>
      <c r="C205" s="7" t="s">
        <v>137</v>
      </c>
      <c r="D205" s="7">
        <v>6.54</v>
      </c>
      <c r="E205" s="7"/>
      <c r="F205" s="7">
        <f t="shared" si="15"/>
        <v>6.5727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9"/>
      <c r="R205" s="9"/>
      <c r="S205" s="9"/>
      <c r="T205" s="10"/>
    </row>
    <row r="206" s="2" customFormat="1" customHeight="1" spans="2:20">
      <c r="B206" s="7" t="s">
        <v>25</v>
      </c>
      <c r="C206" s="7" t="s">
        <v>138</v>
      </c>
      <c r="D206" s="7">
        <v>31.85</v>
      </c>
      <c r="E206" s="7"/>
      <c r="F206" s="7">
        <f t="shared" si="15"/>
        <v>32.00925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9"/>
      <c r="R206" s="9"/>
      <c r="S206" s="9"/>
      <c r="T206" s="10"/>
    </row>
    <row r="207" s="2" customFormat="1" customHeight="1" spans="2:20">
      <c r="B207" s="7" t="s">
        <v>27</v>
      </c>
      <c r="C207" s="7" t="s">
        <v>108</v>
      </c>
      <c r="D207" s="7">
        <v>662.08</v>
      </c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9"/>
      <c r="R207" s="9"/>
      <c r="S207" s="9"/>
      <c r="T207" s="10"/>
    </row>
    <row r="208" s="2" customFormat="1" customHeight="1" spans="2:20">
      <c r="B208" s="7" t="s">
        <v>27</v>
      </c>
      <c r="C208" s="7" t="s">
        <v>109</v>
      </c>
      <c r="D208" s="7">
        <v>6761.33</v>
      </c>
      <c r="E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9"/>
      <c r="R208" s="9"/>
      <c r="S208" s="9"/>
      <c r="T208" s="10"/>
    </row>
    <row r="209" s="2" customFormat="1" customHeight="1" spans="1:20">
      <c r="A209" s="2">
        <v>2</v>
      </c>
      <c r="E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9"/>
      <c r="R209" s="9"/>
      <c r="S209" s="9"/>
      <c r="T209" s="10"/>
    </row>
    <row r="210" s="2" customFormat="1" customHeight="1" spans="2:20">
      <c r="B210" s="7" t="s">
        <v>20</v>
      </c>
      <c r="C210" s="7" t="s">
        <v>21</v>
      </c>
      <c r="D210" s="7">
        <v>3354.82</v>
      </c>
      <c r="E210" s="7"/>
      <c r="F210" s="2">
        <f t="shared" ref="F210:F212" si="16">D210*1.03</f>
        <v>3455.4646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9"/>
      <c r="R210" s="9"/>
      <c r="S210" s="9"/>
      <c r="T210" s="10"/>
    </row>
    <row r="211" s="2" customFormat="1" customHeight="1" spans="2:20">
      <c r="B211" s="7" t="s">
        <v>20</v>
      </c>
      <c r="C211" s="7" t="s">
        <v>22</v>
      </c>
      <c r="D211" s="7">
        <v>249.17</v>
      </c>
      <c r="E211" s="7"/>
      <c r="F211" s="2">
        <f t="shared" si="16"/>
        <v>256.6451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9"/>
      <c r="R211" s="9"/>
      <c r="S211" s="9"/>
      <c r="T211" s="10"/>
    </row>
    <row r="212" s="2" customFormat="1" customHeight="1" spans="2:20">
      <c r="B212" s="7" t="s">
        <v>20</v>
      </c>
      <c r="C212" s="7" t="s">
        <v>146</v>
      </c>
      <c r="D212" s="7">
        <v>11856.84</v>
      </c>
      <c r="E212" s="7"/>
      <c r="F212" s="2">
        <f t="shared" si="16"/>
        <v>12212.5452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9"/>
      <c r="R212" s="9"/>
      <c r="S212" s="9"/>
      <c r="T212" s="10"/>
    </row>
    <row r="213" s="2" customFormat="1" customHeight="1" spans="2:20">
      <c r="B213" s="7" t="s">
        <v>29</v>
      </c>
      <c r="C213" s="7" t="s">
        <v>140</v>
      </c>
      <c r="D213" s="7">
        <v>14405.1</v>
      </c>
      <c r="E213" s="7"/>
      <c r="F213" s="2">
        <f t="shared" ref="F213:F216" si="17">D213*1.01</f>
        <v>14549.151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9"/>
      <c r="R213" s="9"/>
      <c r="S213" s="9"/>
      <c r="T213" s="10"/>
    </row>
    <row r="214" s="2" customFormat="1" customHeight="1" spans="2:20">
      <c r="B214" s="7" t="s">
        <v>29</v>
      </c>
      <c r="C214" s="7" t="s">
        <v>141</v>
      </c>
      <c r="D214" s="7">
        <v>315.43</v>
      </c>
      <c r="E214" s="7"/>
      <c r="F214" s="2">
        <f t="shared" si="17"/>
        <v>318.5843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9"/>
      <c r="R214" s="9"/>
      <c r="S214" s="9"/>
      <c r="T214" s="10"/>
    </row>
    <row r="215" s="2" customFormat="1" customHeight="1" spans="2:20">
      <c r="B215" s="7" t="s">
        <v>29</v>
      </c>
      <c r="C215" s="7" t="s">
        <v>142</v>
      </c>
      <c r="D215" s="7">
        <v>463.07</v>
      </c>
      <c r="E215" s="7"/>
      <c r="F215" s="2">
        <f t="shared" si="17"/>
        <v>467.7007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9"/>
      <c r="R215" s="9"/>
      <c r="S215" s="9"/>
      <c r="T215" s="10"/>
    </row>
    <row r="216" s="2" customFormat="1" customHeight="1" spans="2:20">
      <c r="B216" s="7" t="s">
        <v>29</v>
      </c>
      <c r="C216" s="7" t="s">
        <v>143</v>
      </c>
      <c r="D216" s="7">
        <v>69.56</v>
      </c>
      <c r="E216" s="7"/>
      <c r="F216" s="2">
        <f t="shared" si="17"/>
        <v>70.2556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9"/>
      <c r="R216" s="9"/>
      <c r="S216" s="9"/>
      <c r="T216" s="10"/>
    </row>
    <row r="217" s="2" customFormat="1" customHeight="1" spans="2:20">
      <c r="B217" s="7" t="s">
        <v>37</v>
      </c>
      <c r="C217" s="7" t="s">
        <v>114</v>
      </c>
      <c r="D217" s="7">
        <v>10067.17</v>
      </c>
      <c r="E217" s="7"/>
      <c r="F217" s="2">
        <f t="shared" ref="F217:F220" si="18">D217*1.05</f>
        <v>10570.5285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9"/>
      <c r="R217" s="9"/>
      <c r="S217" s="9"/>
      <c r="T217" s="10"/>
    </row>
    <row r="218" s="2" customFormat="1" customHeight="1" spans="2:20">
      <c r="B218" s="7" t="s">
        <v>37</v>
      </c>
      <c r="C218" s="7" t="s">
        <v>127</v>
      </c>
      <c r="D218" s="7">
        <v>2590.98</v>
      </c>
      <c r="E218" s="7"/>
      <c r="F218" s="2">
        <f t="shared" si="18"/>
        <v>2720.529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9"/>
      <c r="R218" s="9"/>
      <c r="S218" s="9"/>
      <c r="T218" s="10"/>
    </row>
    <row r="219" s="2" customFormat="1" customHeight="1" spans="2:20">
      <c r="B219" s="7" t="s">
        <v>37</v>
      </c>
      <c r="C219" s="7" t="s">
        <v>116</v>
      </c>
      <c r="D219" s="7">
        <v>2396.66</v>
      </c>
      <c r="E219" s="7"/>
      <c r="F219" s="2">
        <f t="shared" si="18"/>
        <v>2516.493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9"/>
      <c r="R219" s="9"/>
      <c r="S219" s="9"/>
      <c r="T219" s="10"/>
    </row>
    <row r="220" s="2" customFormat="1" customHeight="1" spans="2:20">
      <c r="B220" s="7" t="s">
        <v>37</v>
      </c>
      <c r="C220" s="7" t="s">
        <v>41</v>
      </c>
      <c r="D220" s="7">
        <v>4749.84</v>
      </c>
      <c r="E220" s="7"/>
      <c r="F220" s="2">
        <f t="shared" si="18"/>
        <v>4987.332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9"/>
      <c r="R220" s="9"/>
      <c r="S220" s="9"/>
      <c r="T220" s="10"/>
    </row>
    <row r="221" s="2" customFormat="1" customHeight="1" spans="2:20">
      <c r="B221" s="7" t="s">
        <v>42</v>
      </c>
      <c r="C221" s="7" t="s">
        <v>43</v>
      </c>
      <c r="D221" s="7">
        <v>1</v>
      </c>
      <c r="E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9"/>
      <c r="R221" s="9"/>
      <c r="S221" s="9"/>
      <c r="T221" s="10"/>
    </row>
    <row r="222" s="2" customFormat="1" customHeight="1" spans="2:20">
      <c r="B222" s="7" t="s">
        <v>44</v>
      </c>
      <c r="C222" s="7" t="s">
        <v>45</v>
      </c>
      <c r="D222" s="7">
        <v>2192.52</v>
      </c>
      <c r="E222" s="7"/>
      <c r="F222" s="2">
        <f>E222*1.05</f>
        <v>0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9"/>
      <c r="R222" s="9"/>
      <c r="S222" s="9"/>
      <c r="T222" s="10"/>
    </row>
    <row r="223" s="2" customFormat="1" customHeight="1" spans="2:20">
      <c r="B223" s="7" t="s">
        <v>50</v>
      </c>
      <c r="C223" s="7" t="s">
        <v>119</v>
      </c>
      <c r="D223" s="7">
        <v>39</v>
      </c>
      <c r="E223" s="7"/>
      <c r="F223" s="7">
        <v>39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9"/>
      <c r="R223" s="9"/>
      <c r="S223" s="9"/>
      <c r="T223" s="10"/>
    </row>
    <row r="224" s="2" customFormat="1" customHeight="1" spans="2:20">
      <c r="B224" s="7" t="s">
        <v>46</v>
      </c>
      <c r="C224" s="7" t="s">
        <v>147</v>
      </c>
      <c r="D224" s="7">
        <v>402.46</v>
      </c>
      <c r="E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9"/>
      <c r="R224" s="9"/>
      <c r="S224" s="9"/>
      <c r="T224" s="10"/>
    </row>
    <row r="225" s="2" customFormat="1" customHeight="1" spans="2:20">
      <c r="B225" s="7" t="s">
        <v>48</v>
      </c>
      <c r="C225" s="7" t="s">
        <v>121</v>
      </c>
      <c r="D225" s="7">
        <v>1</v>
      </c>
      <c r="E225" s="7"/>
      <c r="F225" s="7">
        <v>1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9"/>
      <c r="R225" s="9"/>
      <c r="S225" s="9"/>
      <c r="T225" s="10"/>
    </row>
    <row r="226" s="2" customFormat="1" customHeight="1" spans="2:20">
      <c r="B226" s="7" t="s">
        <v>20</v>
      </c>
      <c r="C226" s="7" t="s">
        <v>129</v>
      </c>
      <c r="D226" s="7">
        <v>16</v>
      </c>
      <c r="E226" s="7"/>
      <c r="F226" s="2">
        <f>D226*1.03</f>
        <v>16.48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9"/>
      <c r="R226" s="9"/>
      <c r="S226" s="9"/>
      <c r="T226" s="10"/>
    </row>
    <row r="227" s="2" customFormat="1" customHeight="1" spans="2:20">
      <c r="B227" s="7" t="s">
        <v>37</v>
      </c>
      <c r="C227" s="7" t="s">
        <v>123</v>
      </c>
      <c r="D227" s="7">
        <v>16</v>
      </c>
      <c r="E227" s="7"/>
      <c r="F227" s="2">
        <f>D227*1.05</f>
        <v>16.8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9"/>
      <c r="R227" s="9"/>
      <c r="S227" s="9"/>
      <c r="T227" s="10"/>
    </row>
    <row r="228" s="2" customFormat="1" customHeight="1" spans="2:20">
      <c r="B228" s="7" t="s">
        <v>52</v>
      </c>
      <c r="C228" s="7" t="s">
        <v>53</v>
      </c>
      <c r="D228" s="7">
        <v>1</v>
      </c>
      <c r="E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9"/>
      <c r="R228" s="9"/>
      <c r="S228" s="9"/>
      <c r="T228" s="10"/>
    </row>
    <row r="229" s="2" customFormat="1" customHeight="1" spans="1:20">
      <c r="A229" s="2" t="s">
        <v>148</v>
      </c>
      <c r="E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9"/>
      <c r="R229" s="9"/>
      <c r="S229" s="9"/>
      <c r="T229" s="10"/>
    </row>
    <row r="230" s="2" customFormat="1" customHeight="1" spans="1:20">
      <c r="A230" s="2">
        <v>1</v>
      </c>
      <c r="E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9"/>
      <c r="R230" s="9"/>
      <c r="S230" s="9"/>
      <c r="T230" s="10"/>
    </row>
    <row r="231" s="2" customFormat="1" customHeight="1" spans="2:20">
      <c r="B231" s="7" t="s">
        <v>7</v>
      </c>
      <c r="C231" s="7" t="s">
        <v>131</v>
      </c>
      <c r="D231" s="7">
        <v>1</v>
      </c>
      <c r="E231" s="7"/>
      <c r="F231" s="7">
        <v>1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9"/>
      <c r="R231" s="9"/>
      <c r="S231" s="9"/>
      <c r="T231" s="10"/>
    </row>
    <row r="232" s="2" customFormat="1" customHeight="1" spans="2:20">
      <c r="B232" s="7" t="s">
        <v>7</v>
      </c>
      <c r="C232" s="7" t="s">
        <v>145</v>
      </c>
      <c r="D232" s="7">
        <v>1</v>
      </c>
      <c r="E232" s="7"/>
      <c r="F232" s="7">
        <v>1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9"/>
      <c r="R232" s="9"/>
      <c r="S232" s="9"/>
      <c r="T232" s="10"/>
    </row>
    <row r="233" s="2" customFormat="1" customHeight="1" spans="2:20">
      <c r="B233" s="7" t="s">
        <v>7</v>
      </c>
      <c r="C233" s="7" t="s">
        <v>133</v>
      </c>
      <c r="D233" s="7">
        <v>1</v>
      </c>
      <c r="E233" s="7"/>
      <c r="F233" s="7">
        <v>1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9"/>
      <c r="R233" s="9"/>
      <c r="S233" s="9"/>
      <c r="T233" s="10"/>
    </row>
    <row r="234" s="2" customFormat="1" customHeight="1" spans="2:20">
      <c r="B234" s="7" t="s">
        <v>7</v>
      </c>
      <c r="C234" s="7" t="s">
        <v>134</v>
      </c>
      <c r="D234" s="7">
        <v>3</v>
      </c>
      <c r="E234" s="7"/>
      <c r="F234" s="7">
        <v>3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9"/>
      <c r="R234" s="9"/>
      <c r="S234" s="9"/>
      <c r="T234" s="10"/>
    </row>
    <row r="235" s="2" customFormat="1" customHeight="1" spans="2:20">
      <c r="B235" s="7" t="s">
        <v>7</v>
      </c>
      <c r="C235" s="7" t="s">
        <v>135</v>
      </c>
      <c r="D235" s="7">
        <v>2</v>
      </c>
      <c r="E235" s="7"/>
      <c r="F235" s="7">
        <v>2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9"/>
      <c r="R235" s="9"/>
      <c r="S235" s="9"/>
      <c r="T235" s="10"/>
    </row>
    <row r="236" s="2" customFormat="1" customHeight="1" spans="2:20">
      <c r="B236" s="7" t="s">
        <v>11</v>
      </c>
      <c r="C236" s="7" t="s">
        <v>101</v>
      </c>
      <c r="D236" s="7">
        <v>4</v>
      </c>
      <c r="E236" s="7"/>
      <c r="F236" s="7">
        <v>4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9"/>
      <c r="R236" s="9"/>
      <c r="S236" s="9"/>
      <c r="T236" s="10"/>
    </row>
    <row r="237" s="2" customFormat="1" customHeight="1" spans="2:20">
      <c r="B237" s="7" t="s">
        <v>11</v>
      </c>
      <c r="C237" s="7" t="s">
        <v>102</v>
      </c>
      <c r="D237" s="7">
        <v>105</v>
      </c>
      <c r="E237" s="7"/>
      <c r="F237" s="7">
        <v>105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9"/>
      <c r="R237" s="9"/>
      <c r="S237" s="9"/>
      <c r="T237" s="10"/>
    </row>
    <row r="238" s="2" customFormat="1" customHeight="1" spans="2:20">
      <c r="B238" s="7" t="s">
        <v>14</v>
      </c>
      <c r="C238" s="7" t="s">
        <v>103</v>
      </c>
      <c r="D238" s="7">
        <v>384</v>
      </c>
      <c r="E238" s="7"/>
      <c r="F238" s="7">
        <v>384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9"/>
      <c r="R238" s="9"/>
      <c r="S238" s="9"/>
      <c r="T238" s="10"/>
    </row>
    <row r="239" s="2" customFormat="1" customHeight="1" spans="2:20">
      <c r="B239" s="7" t="s">
        <v>16</v>
      </c>
      <c r="C239" s="7" t="s">
        <v>136</v>
      </c>
      <c r="D239" s="7">
        <v>384</v>
      </c>
      <c r="E239" s="7"/>
      <c r="F239" s="7">
        <v>384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9"/>
      <c r="R239" s="9"/>
      <c r="S239" s="9"/>
      <c r="T239" s="10"/>
    </row>
    <row r="240" s="2" customFormat="1" customHeight="1" spans="2:20">
      <c r="B240" s="7" t="s">
        <v>18</v>
      </c>
      <c r="C240" s="7" t="s">
        <v>104</v>
      </c>
      <c r="D240" s="7">
        <v>4</v>
      </c>
      <c r="E240" s="7"/>
      <c r="F240" s="7">
        <v>4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9"/>
      <c r="R240" s="9"/>
      <c r="S240" s="9"/>
      <c r="T240" s="10"/>
    </row>
    <row r="241" s="2" customFormat="1" customHeight="1" spans="2:20">
      <c r="B241" s="7" t="s">
        <v>25</v>
      </c>
      <c r="C241" s="7" t="s">
        <v>106</v>
      </c>
      <c r="D241" s="7">
        <v>1568.22</v>
      </c>
      <c r="E241" s="7"/>
      <c r="F241" s="7">
        <f t="shared" ref="F241:F243" si="19">D241*1.005</f>
        <v>1576.0611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9"/>
      <c r="R241" s="9"/>
      <c r="S241" s="9"/>
      <c r="T241" s="10"/>
    </row>
    <row r="242" s="2" customFormat="1" customHeight="1" spans="2:20">
      <c r="B242" s="7" t="s">
        <v>25</v>
      </c>
      <c r="C242" s="7" t="s">
        <v>137</v>
      </c>
      <c r="D242" s="7">
        <v>6.54</v>
      </c>
      <c r="E242" s="7"/>
      <c r="F242" s="7">
        <f t="shared" si="19"/>
        <v>6.5727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9"/>
      <c r="R242" s="9"/>
      <c r="S242" s="9"/>
      <c r="T242" s="10"/>
    </row>
    <row r="243" s="2" customFormat="1" customHeight="1" spans="2:20">
      <c r="B243" s="7" t="s">
        <v>25</v>
      </c>
      <c r="C243" s="7" t="s">
        <v>138</v>
      </c>
      <c r="D243" s="7">
        <v>31.85</v>
      </c>
      <c r="E243" s="7"/>
      <c r="F243" s="7">
        <f t="shared" si="19"/>
        <v>32.00925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9"/>
      <c r="R243" s="9"/>
      <c r="S243" s="9"/>
      <c r="T243" s="10"/>
    </row>
    <row r="244" s="2" customFormat="1" customHeight="1" spans="2:20">
      <c r="B244" s="7" t="s">
        <v>27</v>
      </c>
      <c r="C244" s="7" t="s">
        <v>108</v>
      </c>
      <c r="D244" s="7">
        <v>662.08</v>
      </c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9"/>
      <c r="R244" s="9"/>
      <c r="S244" s="9"/>
      <c r="T244" s="10"/>
    </row>
    <row r="245" s="2" customFormat="1" customHeight="1" spans="2:20">
      <c r="B245" s="7" t="s">
        <v>27</v>
      </c>
      <c r="C245" s="7" t="s">
        <v>109</v>
      </c>
      <c r="D245" s="7">
        <v>6761.33</v>
      </c>
      <c r="E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9"/>
      <c r="R245" s="9"/>
      <c r="S245" s="9"/>
      <c r="T245" s="10"/>
    </row>
    <row r="246" s="2" customFormat="1" customHeight="1" spans="1:20">
      <c r="A246" s="2">
        <v>2</v>
      </c>
      <c r="B246" s="6"/>
      <c r="E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9"/>
      <c r="R246" s="9"/>
      <c r="S246" s="9"/>
      <c r="T246" s="10"/>
    </row>
    <row r="247" s="2" customFormat="1" customHeight="1" spans="2:20">
      <c r="B247" s="7" t="s">
        <v>20</v>
      </c>
      <c r="C247" s="7" t="s">
        <v>21</v>
      </c>
      <c r="D247" s="7">
        <v>3354.82</v>
      </c>
      <c r="E247" s="7"/>
      <c r="F247" s="2">
        <f t="shared" ref="F247:F249" si="20">D247*1.03</f>
        <v>3455.4646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9"/>
      <c r="R247" s="9"/>
      <c r="S247" s="9"/>
      <c r="T247" s="10"/>
    </row>
    <row r="248" s="2" customFormat="1" customHeight="1" spans="2:20">
      <c r="B248" s="7" t="s">
        <v>20</v>
      </c>
      <c r="C248" s="7" t="s">
        <v>22</v>
      </c>
      <c r="D248" s="7">
        <v>249.17</v>
      </c>
      <c r="E248" s="7"/>
      <c r="F248" s="2">
        <f t="shared" si="20"/>
        <v>256.6451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9"/>
      <c r="R248" s="9"/>
      <c r="S248" s="9"/>
      <c r="T248" s="10"/>
    </row>
    <row r="249" s="2" customFormat="1" customHeight="1" spans="2:20">
      <c r="B249" s="7" t="s">
        <v>20</v>
      </c>
      <c r="C249" s="7" t="s">
        <v>146</v>
      </c>
      <c r="D249" s="7">
        <v>11856.84</v>
      </c>
      <c r="E249" s="7"/>
      <c r="F249" s="2">
        <f t="shared" si="20"/>
        <v>12212.5452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9"/>
      <c r="R249" s="9"/>
      <c r="S249" s="9"/>
      <c r="T249" s="10"/>
    </row>
    <row r="250" s="2" customFormat="1" customHeight="1" spans="2:20">
      <c r="B250" s="7" t="s">
        <v>29</v>
      </c>
      <c r="C250" s="7" t="s">
        <v>140</v>
      </c>
      <c r="D250" s="7">
        <v>14405.1</v>
      </c>
      <c r="E250" s="7"/>
      <c r="F250" s="2">
        <f t="shared" ref="F250:F253" si="21">D250*1.01</f>
        <v>14549.151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9"/>
      <c r="R250" s="9"/>
      <c r="S250" s="9"/>
      <c r="T250" s="10"/>
    </row>
    <row r="251" s="2" customFormat="1" customHeight="1" spans="2:20">
      <c r="B251" s="7" t="s">
        <v>29</v>
      </c>
      <c r="C251" s="7" t="s">
        <v>141</v>
      </c>
      <c r="D251" s="7">
        <v>315.43</v>
      </c>
      <c r="E251" s="7"/>
      <c r="F251" s="2">
        <f t="shared" si="21"/>
        <v>318.5843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9"/>
      <c r="R251" s="9"/>
      <c r="S251" s="9"/>
      <c r="T251" s="10"/>
    </row>
    <row r="252" s="2" customFormat="1" customHeight="1" spans="2:20">
      <c r="B252" s="7" t="s">
        <v>29</v>
      </c>
      <c r="C252" s="7" t="s">
        <v>142</v>
      </c>
      <c r="D252" s="7">
        <v>463.07</v>
      </c>
      <c r="E252" s="7"/>
      <c r="F252" s="2">
        <f t="shared" si="21"/>
        <v>467.7007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9"/>
      <c r="R252" s="9"/>
      <c r="S252" s="9"/>
      <c r="T252" s="10"/>
    </row>
    <row r="253" s="2" customFormat="1" customHeight="1" spans="2:20">
      <c r="B253" s="7" t="s">
        <v>29</v>
      </c>
      <c r="C253" s="7" t="s">
        <v>143</v>
      </c>
      <c r="D253" s="7">
        <v>69.56</v>
      </c>
      <c r="E253" s="7"/>
      <c r="F253" s="2">
        <f t="shared" si="21"/>
        <v>70.2556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9"/>
      <c r="R253" s="9"/>
      <c r="S253" s="9"/>
      <c r="T253" s="10"/>
    </row>
    <row r="254" s="2" customFormat="1" customHeight="1" spans="2:20">
      <c r="B254" s="7" t="s">
        <v>37</v>
      </c>
      <c r="C254" s="7" t="s">
        <v>114</v>
      </c>
      <c r="D254" s="7">
        <v>10067.17</v>
      </c>
      <c r="E254" s="7"/>
      <c r="F254" s="2">
        <f t="shared" ref="F254:F257" si="22">D254*1.05</f>
        <v>10570.5285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9"/>
      <c r="R254" s="9"/>
      <c r="S254" s="9"/>
      <c r="T254" s="10"/>
    </row>
    <row r="255" s="2" customFormat="1" customHeight="1" spans="2:20">
      <c r="B255" s="7" t="s">
        <v>37</v>
      </c>
      <c r="C255" s="7" t="s">
        <v>127</v>
      </c>
      <c r="D255" s="7">
        <v>2590.98</v>
      </c>
      <c r="E255" s="7"/>
      <c r="F255" s="2">
        <f t="shared" si="22"/>
        <v>2720.529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9"/>
      <c r="R255" s="9"/>
      <c r="S255" s="9"/>
      <c r="T255" s="10"/>
    </row>
    <row r="256" s="2" customFormat="1" customHeight="1" spans="2:20">
      <c r="B256" s="7" t="s">
        <v>37</v>
      </c>
      <c r="C256" s="7" t="s">
        <v>116</v>
      </c>
      <c r="D256" s="7">
        <v>2396.66</v>
      </c>
      <c r="E256" s="7"/>
      <c r="F256" s="2">
        <f t="shared" si="22"/>
        <v>2516.493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9"/>
      <c r="R256" s="9"/>
      <c r="S256" s="9"/>
      <c r="T256" s="10"/>
    </row>
    <row r="257" s="2" customFormat="1" customHeight="1" spans="2:20">
      <c r="B257" s="7" t="s">
        <v>37</v>
      </c>
      <c r="C257" s="7" t="s">
        <v>41</v>
      </c>
      <c r="D257" s="7">
        <v>4749.84</v>
      </c>
      <c r="E257" s="7"/>
      <c r="F257" s="2">
        <f t="shared" si="22"/>
        <v>4987.332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9"/>
      <c r="R257" s="9"/>
      <c r="S257" s="9"/>
      <c r="T257" s="10"/>
    </row>
    <row r="258" s="2" customFormat="1" customHeight="1" spans="2:20">
      <c r="B258" s="7" t="s">
        <v>42</v>
      </c>
      <c r="C258" s="7" t="s">
        <v>43</v>
      </c>
      <c r="D258" s="7">
        <v>1</v>
      </c>
      <c r="E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9"/>
      <c r="R258" s="9"/>
      <c r="S258" s="9"/>
      <c r="T258" s="10"/>
    </row>
    <row r="259" s="2" customFormat="1" customHeight="1" spans="2:20">
      <c r="B259" s="7" t="s">
        <v>44</v>
      </c>
      <c r="C259" s="7" t="s">
        <v>45</v>
      </c>
      <c r="D259" s="7">
        <v>2192.52</v>
      </c>
      <c r="E259" s="7"/>
      <c r="F259" s="2">
        <f>E259*1.05</f>
        <v>0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9"/>
      <c r="R259" s="9"/>
      <c r="S259" s="9"/>
      <c r="T259" s="10"/>
    </row>
    <row r="260" s="2" customFormat="1" customHeight="1" spans="2:20">
      <c r="B260" s="7" t="s">
        <v>50</v>
      </c>
      <c r="C260" s="7" t="s">
        <v>119</v>
      </c>
      <c r="D260" s="7">
        <v>39</v>
      </c>
      <c r="E260" s="7"/>
      <c r="F260" s="7">
        <v>39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9"/>
      <c r="R260" s="9"/>
      <c r="S260" s="9"/>
      <c r="T260" s="10"/>
    </row>
    <row r="261" s="2" customFormat="1" customHeight="1" spans="2:20">
      <c r="B261" s="7" t="s">
        <v>46</v>
      </c>
      <c r="C261" s="7" t="s">
        <v>147</v>
      </c>
      <c r="D261" s="7">
        <v>402.46</v>
      </c>
      <c r="E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9"/>
      <c r="R261" s="9"/>
      <c r="S261" s="9"/>
      <c r="T261" s="10"/>
    </row>
    <row r="262" s="2" customFormat="1" customHeight="1" spans="2:20">
      <c r="B262" s="7" t="s">
        <v>48</v>
      </c>
      <c r="C262" s="7" t="s">
        <v>121</v>
      </c>
      <c r="D262" s="7">
        <v>1</v>
      </c>
      <c r="E262" s="7"/>
      <c r="F262" s="7">
        <v>1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9"/>
      <c r="R262" s="9"/>
      <c r="S262" s="9"/>
      <c r="T262" s="10"/>
    </row>
    <row r="263" s="2" customFormat="1" customHeight="1" spans="2:20">
      <c r="B263" s="7" t="s">
        <v>20</v>
      </c>
      <c r="C263" s="7" t="s">
        <v>129</v>
      </c>
      <c r="D263" s="7">
        <v>16</v>
      </c>
      <c r="E263" s="7"/>
      <c r="F263" s="2">
        <f>D263*1.03</f>
        <v>16.48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9"/>
      <c r="R263" s="9"/>
      <c r="S263" s="9"/>
      <c r="T263" s="10"/>
    </row>
    <row r="264" s="2" customFormat="1" customHeight="1" spans="2:20">
      <c r="B264" s="7" t="s">
        <v>37</v>
      </c>
      <c r="C264" s="7" t="s">
        <v>123</v>
      </c>
      <c r="D264" s="7">
        <v>16</v>
      </c>
      <c r="E264" s="7"/>
      <c r="F264" s="2">
        <f>D264*1.05</f>
        <v>16.8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9"/>
      <c r="R264" s="9"/>
      <c r="S264" s="9"/>
      <c r="T264" s="10"/>
    </row>
    <row r="265" s="2" customFormat="1" customHeight="1" spans="2:20">
      <c r="B265" s="7" t="s">
        <v>52</v>
      </c>
      <c r="C265" s="7" t="s">
        <v>53</v>
      </c>
      <c r="D265" s="7">
        <v>1</v>
      </c>
      <c r="E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9"/>
      <c r="R265" s="9"/>
      <c r="S265" s="9"/>
      <c r="T265" s="10"/>
    </row>
    <row r="266" s="2" customFormat="1" customHeight="1" spans="1:20">
      <c r="A266" s="2" t="s">
        <v>149</v>
      </c>
      <c r="E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9"/>
      <c r="R266" s="9"/>
      <c r="S266" s="9"/>
      <c r="T266" s="10"/>
    </row>
    <row r="267" s="2" customFormat="1" customHeight="1" spans="1:20">
      <c r="A267" s="2">
        <v>1</v>
      </c>
      <c r="E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9"/>
      <c r="R267" s="9"/>
      <c r="S267" s="9"/>
      <c r="T267" s="10"/>
    </row>
    <row r="268" s="2" customFormat="1" customHeight="1" spans="2:20">
      <c r="B268" s="7" t="s">
        <v>7</v>
      </c>
      <c r="C268" s="7" t="s">
        <v>150</v>
      </c>
      <c r="D268" s="7">
        <v>1</v>
      </c>
      <c r="E268" s="7"/>
      <c r="F268" s="7">
        <v>1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9"/>
      <c r="R268" s="9"/>
      <c r="S268" s="9"/>
      <c r="T268" s="10"/>
    </row>
    <row r="269" s="2" customFormat="1" customHeight="1" spans="2:20">
      <c r="B269" s="7" t="s">
        <v>7</v>
      </c>
      <c r="C269" s="7" t="s">
        <v>151</v>
      </c>
      <c r="D269" s="7">
        <v>1</v>
      </c>
      <c r="E269" s="7"/>
      <c r="F269" s="7">
        <v>1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9"/>
      <c r="R269" s="9"/>
      <c r="S269" s="9"/>
      <c r="T269" s="10"/>
    </row>
    <row r="270" s="2" customFormat="1" customHeight="1" spans="2:20">
      <c r="B270" s="7" t="s">
        <v>7</v>
      </c>
      <c r="C270" s="7" t="s">
        <v>152</v>
      </c>
      <c r="D270" s="7">
        <v>1</v>
      </c>
      <c r="E270" s="7"/>
      <c r="F270" s="7">
        <v>1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9"/>
      <c r="R270" s="9"/>
      <c r="S270" s="9"/>
      <c r="T270" s="10"/>
    </row>
    <row r="271" s="2" customFormat="1" customHeight="1" spans="2:20">
      <c r="B271" s="7" t="s">
        <v>7</v>
      </c>
      <c r="C271" s="7" t="s">
        <v>153</v>
      </c>
      <c r="D271" s="7">
        <v>1</v>
      </c>
      <c r="E271" s="7"/>
      <c r="F271" s="7">
        <v>1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9"/>
      <c r="R271" s="9"/>
      <c r="S271" s="9"/>
      <c r="T271" s="10"/>
    </row>
    <row r="272" s="2" customFormat="1" customHeight="1" spans="2:20">
      <c r="B272" s="7" t="s">
        <v>7</v>
      </c>
      <c r="C272" s="7" t="s">
        <v>154</v>
      </c>
      <c r="D272" s="7">
        <v>1</v>
      </c>
      <c r="E272" s="7"/>
      <c r="F272" s="7">
        <v>1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9"/>
      <c r="R272" s="9"/>
      <c r="S272" s="9"/>
      <c r="T272" s="10"/>
    </row>
    <row r="273" s="2" customFormat="1" customHeight="1" spans="2:20">
      <c r="B273" s="7" t="s">
        <v>7</v>
      </c>
      <c r="C273" s="7" t="s">
        <v>155</v>
      </c>
      <c r="D273" s="7">
        <v>1</v>
      </c>
      <c r="E273" s="7"/>
      <c r="F273" s="7">
        <v>1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9"/>
      <c r="R273" s="9"/>
      <c r="S273" s="9"/>
      <c r="T273" s="10"/>
    </row>
    <row r="274" s="2" customFormat="1" customHeight="1" spans="2:20">
      <c r="B274" s="7" t="s">
        <v>7</v>
      </c>
      <c r="C274" s="7" t="s">
        <v>156</v>
      </c>
      <c r="D274" s="7">
        <v>1</v>
      </c>
      <c r="E274" s="7"/>
      <c r="F274" s="7">
        <v>1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9"/>
      <c r="R274" s="9"/>
      <c r="S274" s="9"/>
      <c r="T274" s="10"/>
    </row>
    <row r="275" s="2" customFormat="1" customHeight="1" spans="2:20">
      <c r="B275" s="7" t="s">
        <v>7</v>
      </c>
      <c r="C275" s="7" t="s">
        <v>157</v>
      </c>
      <c r="D275" s="7">
        <v>1</v>
      </c>
      <c r="E275" s="7"/>
      <c r="F275" s="7">
        <v>1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9"/>
      <c r="R275" s="9"/>
      <c r="S275" s="9"/>
      <c r="T275" s="10"/>
    </row>
    <row r="276" s="2" customFormat="1" customHeight="1" spans="2:20">
      <c r="B276" s="7" t="s">
        <v>7</v>
      </c>
      <c r="C276" s="7" t="s">
        <v>158</v>
      </c>
      <c r="D276" s="7">
        <v>1</v>
      </c>
      <c r="E276" s="7"/>
      <c r="F276" s="7">
        <v>1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9"/>
      <c r="R276" s="9"/>
      <c r="S276" s="9"/>
      <c r="T276" s="10"/>
    </row>
    <row r="277" s="2" customFormat="1" customHeight="1" spans="2:20">
      <c r="B277" s="7" t="s">
        <v>7</v>
      </c>
      <c r="C277" s="7" t="s">
        <v>159</v>
      </c>
      <c r="D277" s="7">
        <v>1</v>
      </c>
      <c r="E277" s="7"/>
      <c r="F277" s="7">
        <v>1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9"/>
      <c r="R277" s="9"/>
      <c r="S277" s="9"/>
      <c r="T277" s="10"/>
    </row>
    <row r="278" s="2" customFormat="1" customHeight="1" spans="2:20">
      <c r="B278" s="7" t="s">
        <v>7</v>
      </c>
      <c r="C278" s="7" t="s">
        <v>160</v>
      </c>
      <c r="D278" s="7">
        <v>1</v>
      </c>
      <c r="E278" s="7"/>
      <c r="F278" s="7">
        <v>1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9"/>
      <c r="R278" s="9"/>
      <c r="S278" s="9"/>
      <c r="T278" s="10"/>
    </row>
    <row r="279" s="2" customFormat="1" customHeight="1" spans="2:20">
      <c r="B279" s="7" t="s">
        <v>7</v>
      </c>
      <c r="C279" s="7" t="s">
        <v>161</v>
      </c>
      <c r="D279" s="7">
        <v>1</v>
      </c>
      <c r="E279" s="7"/>
      <c r="F279" s="7">
        <v>1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9"/>
      <c r="R279" s="9"/>
      <c r="S279" s="9"/>
      <c r="T279" s="10"/>
    </row>
    <row r="280" s="2" customFormat="1" customHeight="1" spans="2:20">
      <c r="B280" s="7" t="s">
        <v>7</v>
      </c>
      <c r="C280" s="7" t="s">
        <v>162</v>
      </c>
      <c r="D280" s="7">
        <v>1</v>
      </c>
      <c r="E280" s="7"/>
      <c r="F280" s="7">
        <v>1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9"/>
      <c r="R280" s="9"/>
      <c r="S280" s="9"/>
      <c r="T280" s="10"/>
    </row>
    <row r="281" s="2" customFormat="1" customHeight="1" spans="2:20">
      <c r="B281" s="7" t="s">
        <v>7</v>
      </c>
      <c r="C281" s="7" t="s">
        <v>163</v>
      </c>
      <c r="D281" s="7">
        <v>1</v>
      </c>
      <c r="E281" s="7"/>
      <c r="F281" s="7">
        <v>1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9"/>
      <c r="R281" s="9"/>
      <c r="S281" s="9"/>
      <c r="T281" s="10"/>
    </row>
    <row r="282" s="2" customFormat="1" customHeight="1" spans="2:20">
      <c r="B282" s="7" t="s">
        <v>7</v>
      </c>
      <c r="C282" s="7" t="s">
        <v>164</v>
      </c>
      <c r="D282" s="7">
        <v>1</v>
      </c>
      <c r="E282" s="7"/>
      <c r="F282" s="7">
        <v>1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9"/>
      <c r="R282" s="9"/>
      <c r="S282" s="9"/>
      <c r="T282" s="10"/>
    </row>
    <row r="283" s="2" customFormat="1" customHeight="1" spans="2:20">
      <c r="B283" s="7" t="s">
        <v>7</v>
      </c>
      <c r="C283" s="7" t="s">
        <v>165</v>
      </c>
      <c r="D283" s="7">
        <v>1</v>
      </c>
      <c r="E283" s="7"/>
      <c r="F283" s="7">
        <v>1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9"/>
      <c r="R283" s="9"/>
      <c r="S283" s="9"/>
      <c r="T283" s="10"/>
    </row>
    <row r="284" s="2" customFormat="1" customHeight="1" spans="2:20">
      <c r="B284" s="7" t="s">
        <v>7</v>
      </c>
      <c r="C284" s="7" t="s">
        <v>166</v>
      </c>
      <c r="D284" s="7">
        <v>1</v>
      </c>
      <c r="E284" s="7"/>
      <c r="F284" s="7">
        <v>1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9"/>
      <c r="R284" s="9"/>
      <c r="S284" s="9"/>
      <c r="T284" s="10"/>
    </row>
    <row r="285" s="2" customFormat="1" customHeight="1" spans="2:20">
      <c r="B285" s="7" t="s">
        <v>7</v>
      </c>
      <c r="C285" s="7" t="s">
        <v>167</v>
      </c>
      <c r="D285" s="7">
        <v>1</v>
      </c>
      <c r="E285" s="7"/>
      <c r="F285" s="7">
        <v>1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9"/>
      <c r="R285" s="9"/>
      <c r="S285" s="9"/>
      <c r="T285" s="10"/>
    </row>
    <row r="286" s="2" customFormat="1" customHeight="1" spans="2:20">
      <c r="B286" s="7" t="s">
        <v>7</v>
      </c>
      <c r="C286" s="7" t="s">
        <v>168</v>
      </c>
      <c r="D286" s="7">
        <v>1</v>
      </c>
      <c r="E286" s="7"/>
      <c r="F286" s="7">
        <v>1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9"/>
      <c r="R286" s="9"/>
      <c r="S286" s="9"/>
      <c r="T286" s="10"/>
    </row>
    <row r="287" s="2" customFormat="1" customHeight="1" spans="2:20">
      <c r="B287" s="7" t="s">
        <v>7</v>
      </c>
      <c r="C287" s="7" t="s">
        <v>169</v>
      </c>
      <c r="D287" s="7">
        <v>1</v>
      </c>
      <c r="E287" s="7"/>
      <c r="F287" s="7">
        <v>1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9"/>
      <c r="R287" s="9"/>
      <c r="S287" s="9"/>
      <c r="T287" s="10"/>
    </row>
    <row r="288" s="2" customFormat="1" customHeight="1" spans="2:20">
      <c r="B288" s="7" t="s">
        <v>7</v>
      </c>
      <c r="C288" s="7" t="s">
        <v>170</v>
      </c>
      <c r="D288" s="7">
        <v>1</v>
      </c>
      <c r="E288" s="7"/>
      <c r="F288" s="7">
        <v>1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9"/>
      <c r="R288" s="9"/>
      <c r="S288" s="9"/>
      <c r="T288" s="10"/>
    </row>
    <row r="289" s="2" customFormat="1" customHeight="1" spans="2:20">
      <c r="B289" s="7" t="s">
        <v>171</v>
      </c>
      <c r="C289" s="7" t="s">
        <v>172</v>
      </c>
      <c r="D289" s="7">
        <v>1</v>
      </c>
      <c r="E289" s="7"/>
      <c r="F289" s="7">
        <v>1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9"/>
      <c r="R289" s="9"/>
      <c r="S289" s="9"/>
      <c r="T289" s="10"/>
    </row>
    <row r="290" s="2" customFormat="1" customHeight="1" spans="2:20">
      <c r="B290" s="7" t="s">
        <v>171</v>
      </c>
      <c r="C290" s="7" t="s">
        <v>173</v>
      </c>
      <c r="D290" s="7">
        <v>1</v>
      </c>
      <c r="E290" s="7"/>
      <c r="F290" s="7">
        <v>1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9"/>
      <c r="R290" s="9"/>
      <c r="S290" s="9"/>
      <c r="T290" s="10"/>
    </row>
    <row r="291" s="2" customFormat="1" customHeight="1" spans="2:20">
      <c r="B291" s="7" t="s">
        <v>171</v>
      </c>
      <c r="C291" s="7" t="s">
        <v>174</v>
      </c>
      <c r="D291" s="7">
        <v>1</v>
      </c>
      <c r="E291" s="7"/>
      <c r="F291" s="7">
        <v>1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9"/>
      <c r="R291" s="9"/>
      <c r="S291" s="9"/>
      <c r="T291" s="10"/>
    </row>
    <row r="292" s="2" customFormat="1" customHeight="1" spans="2:20">
      <c r="B292" s="7" t="s">
        <v>171</v>
      </c>
      <c r="C292" s="7" t="s">
        <v>175</v>
      </c>
      <c r="D292" s="7">
        <v>2</v>
      </c>
      <c r="E292" s="7"/>
      <c r="F292" s="7">
        <v>2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9"/>
      <c r="R292" s="9"/>
      <c r="S292" s="9"/>
      <c r="T292" s="10"/>
    </row>
    <row r="293" s="2" customFormat="1" customHeight="1" spans="2:20">
      <c r="B293" s="7" t="s">
        <v>171</v>
      </c>
      <c r="C293" s="7" t="s">
        <v>176</v>
      </c>
      <c r="D293" s="7">
        <v>1</v>
      </c>
      <c r="E293" s="7"/>
      <c r="F293" s="7">
        <v>1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9"/>
      <c r="R293" s="9"/>
      <c r="S293" s="9"/>
      <c r="T293" s="10"/>
    </row>
    <row r="294" s="2" customFormat="1" customHeight="1" spans="2:20">
      <c r="B294" s="7" t="s">
        <v>171</v>
      </c>
      <c r="C294" s="7" t="s">
        <v>177</v>
      </c>
      <c r="D294" s="7">
        <v>1</v>
      </c>
      <c r="E294" s="7"/>
      <c r="F294" s="7">
        <v>1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9"/>
      <c r="R294" s="9"/>
      <c r="S294" s="9"/>
      <c r="T294" s="10"/>
    </row>
    <row r="295" s="2" customFormat="1" customHeight="1" spans="2:20">
      <c r="B295" s="7" t="s">
        <v>171</v>
      </c>
      <c r="C295" s="7" t="s">
        <v>178</v>
      </c>
      <c r="D295" s="7">
        <v>1</v>
      </c>
      <c r="E295" s="7"/>
      <c r="F295" s="7">
        <v>1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9"/>
      <c r="R295" s="9"/>
      <c r="S295" s="9"/>
      <c r="T295" s="10"/>
    </row>
    <row r="296" s="2" customFormat="1" customHeight="1" spans="2:20">
      <c r="B296" s="7" t="s">
        <v>171</v>
      </c>
      <c r="C296" s="7" t="s">
        <v>179</v>
      </c>
      <c r="D296" s="7">
        <v>2</v>
      </c>
      <c r="E296" s="7"/>
      <c r="F296" s="7">
        <v>2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9"/>
      <c r="R296" s="9"/>
      <c r="S296" s="9"/>
      <c r="T296" s="10"/>
    </row>
    <row r="297" s="2" customFormat="1" customHeight="1" spans="2:20">
      <c r="B297" s="7" t="s">
        <v>171</v>
      </c>
      <c r="C297" s="7" t="s">
        <v>180</v>
      </c>
      <c r="D297" s="7">
        <v>3</v>
      </c>
      <c r="E297" s="7"/>
      <c r="F297" s="7">
        <v>3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9"/>
      <c r="R297" s="9"/>
      <c r="S297" s="9"/>
      <c r="T297" s="10"/>
    </row>
    <row r="298" s="2" customFormat="1" customHeight="1" spans="2:20">
      <c r="B298" s="7" t="s">
        <v>29</v>
      </c>
      <c r="C298" s="7" t="s">
        <v>181</v>
      </c>
      <c r="D298" s="7">
        <v>47.13</v>
      </c>
      <c r="E298" s="7"/>
      <c r="F298" s="2">
        <f t="shared" ref="F298:F315" si="23">D298*1.01</f>
        <v>47.6013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9"/>
      <c r="R298" s="9"/>
      <c r="S298" s="9"/>
      <c r="T298" s="10"/>
    </row>
    <row r="299" s="2" customFormat="1" customHeight="1" spans="2:20">
      <c r="B299" s="7" t="s">
        <v>29</v>
      </c>
      <c r="C299" s="7" t="s">
        <v>182</v>
      </c>
      <c r="D299" s="7">
        <v>16.95</v>
      </c>
      <c r="E299" s="7"/>
      <c r="F299" s="2">
        <f t="shared" si="23"/>
        <v>17.1195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9"/>
      <c r="R299" s="9"/>
      <c r="S299" s="9"/>
      <c r="T299" s="10"/>
    </row>
    <row r="300" s="2" customFormat="1" customHeight="1" spans="2:20">
      <c r="B300" s="7" t="s">
        <v>29</v>
      </c>
      <c r="C300" s="7" t="s">
        <v>183</v>
      </c>
      <c r="D300" s="7">
        <v>16.72</v>
      </c>
      <c r="E300" s="7"/>
      <c r="F300" s="2">
        <f t="shared" si="23"/>
        <v>16.8872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9"/>
      <c r="R300" s="9"/>
      <c r="S300" s="9"/>
      <c r="T300" s="10"/>
    </row>
    <row r="301" s="2" customFormat="1" customHeight="1" spans="2:20">
      <c r="B301" s="7" t="s">
        <v>29</v>
      </c>
      <c r="C301" s="7" t="s">
        <v>184</v>
      </c>
      <c r="D301" s="7">
        <v>113.29</v>
      </c>
      <c r="E301" s="7"/>
      <c r="F301" s="2">
        <f t="shared" si="23"/>
        <v>114.4229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9"/>
      <c r="R301" s="9"/>
      <c r="S301" s="9"/>
      <c r="T301" s="10"/>
    </row>
    <row r="302" s="2" customFormat="1" customHeight="1" spans="2:20">
      <c r="B302" s="7" t="s">
        <v>29</v>
      </c>
      <c r="C302" s="7" t="s">
        <v>185</v>
      </c>
      <c r="D302" s="7">
        <v>105.93</v>
      </c>
      <c r="E302" s="7"/>
      <c r="F302" s="2">
        <f t="shared" si="23"/>
        <v>106.9893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9"/>
      <c r="R302" s="9"/>
      <c r="S302" s="9"/>
      <c r="T302" s="10"/>
    </row>
    <row r="303" s="2" customFormat="1" customHeight="1" spans="2:20">
      <c r="B303" s="7" t="s">
        <v>29</v>
      </c>
      <c r="C303" s="7" t="s">
        <v>186</v>
      </c>
      <c r="D303" s="7">
        <v>6.21</v>
      </c>
      <c r="E303" s="7"/>
      <c r="F303" s="2">
        <f t="shared" si="23"/>
        <v>6.2721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9"/>
      <c r="R303" s="9"/>
      <c r="S303" s="9"/>
      <c r="T303" s="10"/>
    </row>
    <row r="304" s="2" customFormat="1" customHeight="1" spans="2:20">
      <c r="B304" s="7" t="s">
        <v>29</v>
      </c>
      <c r="C304" s="7" t="s">
        <v>187</v>
      </c>
      <c r="D304" s="7">
        <v>52.33</v>
      </c>
      <c r="E304" s="7"/>
      <c r="F304" s="2">
        <f t="shared" si="23"/>
        <v>52.8533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9"/>
      <c r="R304" s="9"/>
      <c r="S304" s="9"/>
      <c r="T304" s="10"/>
    </row>
    <row r="305" s="2" customFormat="1" customHeight="1" spans="2:20">
      <c r="B305" s="7" t="s">
        <v>29</v>
      </c>
      <c r="C305" s="7" t="s">
        <v>188</v>
      </c>
      <c r="D305" s="7">
        <v>87.27</v>
      </c>
      <c r="E305" s="7"/>
      <c r="F305" s="2">
        <f t="shared" si="23"/>
        <v>88.1427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9"/>
      <c r="R305" s="9"/>
      <c r="S305" s="9"/>
      <c r="T305" s="10"/>
    </row>
    <row r="306" s="2" customFormat="1" customHeight="1" spans="2:20">
      <c r="B306" s="7" t="s">
        <v>29</v>
      </c>
      <c r="C306" s="7" t="s">
        <v>82</v>
      </c>
      <c r="D306" s="7">
        <v>245.57</v>
      </c>
      <c r="E306" s="7"/>
      <c r="F306" s="2">
        <f t="shared" si="23"/>
        <v>248.0257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9"/>
      <c r="R306" s="9"/>
      <c r="S306" s="9"/>
      <c r="T306" s="10"/>
    </row>
    <row r="307" s="2" customFormat="1" customHeight="1" spans="2:20">
      <c r="B307" s="7" t="s">
        <v>29</v>
      </c>
      <c r="C307" s="7" t="s">
        <v>32</v>
      </c>
      <c r="D307" s="7">
        <v>41.99</v>
      </c>
      <c r="E307" s="7"/>
      <c r="F307" s="2">
        <f t="shared" si="23"/>
        <v>42.4099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9"/>
      <c r="R307" s="9"/>
      <c r="S307" s="9"/>
      <c r="T307" s="10"/>
    </row>
    <row r="308" s="2" customFormat="1" customHeight="1" spans="2:20">
      <c r="B308" s="7" t="s">
        <v>29</v>
      </c>
      <c r="C308" s="7" t="s">
        <v>81</v>
      </c>
      <c r="D308" s="7">
        <v>50.86</v>
      </c>
      <c r="E308" s="7"/>
      <c r="F308" s="2">
        <f t="shared" si="23"/>
        <v>51.3686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9"/>
      <c r="R308" s="9"/>
      <c r="S308" s="9"/>
      <c r="T308" s="10"/>
    </row>
    <row r="309" s="2" customFormat="1" customHeight="1" spans="2:20">
      <c r="B309" s="7" t="s">
        <v>29</v>
      </c>
      <c r="C309" s="7" t="s">
        <v>31</v>
      </c>
      <c r="D309" s="7">
        <v>243.15</v>
      </c>
      <c r="E309" s="7"/>
      <c r="F309" s="2">
        <f t="shared" si="23"/>
        <v>245.5815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9"/>
      <c r="R309" s="9"/>
      <c r="S309" s="9"/>
      <c r="T309" s="10"/>
    </row>
    <row r="310" s="2" customFormat="1" customHeight="1" spans="2:20">
      <c r="B310" s="7" t="s">
        <v>29</v>
      </c>
      <c r="C310" s="7" t="s">
        <v>189</v>
      </c>
      <c r="D310" s="7">
        <v>19.77</v>
      </c>
      <c r="E310" s="7"/>
      <c r="F310" s="2">
        <f t="shared" si="23"/>
        <v>19.9677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9"/>
      <c r="R310" s="9"/>
      <c r="S310" s="9"/>
      <c r="T310" s="10"/>
    </row>
    <row r="311" s="2" customFormat="1" customHeight="1" spans="2:20">
      <c r="B311" s="7" t="s">
        <v>29</v>
      </c>
      <c r="C311" s="7" t="s">
        <v>190</v>
      </c>
      <c r="D311" s="7">
        <v>122.58</v>
      </c>
      <c r="E311" s="7"/>
      <c r="F311" s="2">
        <f t="shared" si="23"/>
        <v>123.8058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9"/>
      <c r="R311" s="9"/>
      <c r="S311" s="9"/>
      <c r="T311" s="10"/>
    </row>
    <row r="312" s="2" customFormat="1" customHeight="1" spans="2:20">
      <c r="B312" s="7" t="s">
        <v>29</v>
      </c>
      <c r="C312" s="7" t="s">
        <v>191</v>
      </c>
      <c r="D312" s="7">
        <v>116.61</v>
      </c>
      <c r="E312" s="7"/>
      <c r="F312" s="2">
        <f t="shared" si="23"/>
        <v>117.7761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9"/>
      <c r="R312" s="9"/>
      <c r="S312" s="9"/>
      <c r="T312" s="10"/>
    </row>
    <row r="313" s="2" customFormat="1" customHeight="1" spans="2:20">
      <c r="B313" s="7" t="s">
        <v>29</v>
      </c>
      <c r="C313" s="7" t="s">
        <v>30</v>
      </c>
      <c r="D313" s="7">
        <v>816.05</v>
      </c>
      <c r="E313" s="7"/>
      <c r="F313" s="2">
        <f t="shared" si="23"/>
        <v>824.2105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9"/>
      <c r="R313" s="9"/>
      <c r="S313" s="9"/>
      <c r="T313" s="10"/>
    </row>
    <row r="314" s="2" customFormat="1" customHeight="1" spans="2:20">
      <c r="B314" s="7" t="s">
        <v>29</v>
      </c>
      <c r="C314" s="7" t="s">
        <v>80</v>
      </c>
      <c r="D314" s="7">
        <v>1104</v>
      </c>
      <c r="E314" s="7"/>
      <c r="F314" s="2">
        <f t="shared" si="23"/>
        <v>1115.04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9"/>
      <c r="R314" s="9"/>
      <c r="S314" s="9"/>
      <c r="T314" s="10"/>
    </row>
    <row r="315" s="2" customFormat="1" customHeight="1" spans="2:20">
      <c r="B315" s="7" t="s">
        <v>85</v>
      </c>
      <c r="C315" s="7" t="s">
        <v>192</v>
      </c>
      <c r="D315" s="7">
        <v>96.47</v>
      </c>
      <c r="E315" s="7"/>
      <c r="F315" s="2">
        <f t="shared" si="23"/>
        <v>97.4347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9"/>
      <c r="R315" s="9"/>
      <c r="S315" s="9"/>
      <c r="T315" s="10"/>
    </row>
    <row r="316" s="2" customFormat="1" customHeight="1" spans="2:20">
      <c r="B316" s="7" t="s">
        <v>33</v>
      </c>
      <c r="C316" s="7" t="s">
        <v>193</v>
      </c>
      <c r="D316" s="7">
        <v>13</v>
      </c>
      <c r="E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9"/>
      <c r="R316" s="9"/>
      <c r="S316" s="9"/>
      <c r="T316" s="10"/>
    </row>
    <row r="317" s="2" customFormat="1" customHeight="1" spans="2:20">
      <c r="B317" s="7" t="s">
        <v>33</v>
      </c>
      <c r="C317" s="7" t="s">
        <v>194</v>
      </c>
      <c r="D317" s="7">
        <v>9</v>
      </c>
      <c r="E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9"/>
      <c r="R317" s="9"/>
      <c r="S317" s="9"/>
      <c r="T317" s="10"/>
    </row>
    <row r="318" s="2" customFormat="1" customHeight="1" spans="2:20">
      <c r="B318" s="7" t="s">
        <v>33</v>
      </c>
      <c r="C318" s="7" t="s">
        <v>195</v>
      </c>
      <c r="D318" s="7">
        <v>61</v>
      </c>
      <c r="E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9"/>
      <c r="R318" s="9"/>
      <c r="S318" s="9"/>
      <c r="T318" s="10"/>
    </row>
    <row r="319" s="2" customFormat="1" customHeight="1" spans="2:20">
      <c r="B319" s="7" t="s">
        <v>196</v>
      </c>
      <c r="C319" s="7" t="s">
        <v>197</v>
      </c>
      <c r="D319" s="7">
        <v>4</v>
      </c>
      <c r="E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9"/>
      <c r="R319" s="9"/>
      <c r="S319" s="9"/>
      <c r="T319" s="10"/>
    </row>
    <row r="320" s="2" customFormat="1" customHeight="1" spans="1:20">
      <c r="A320" s="2">
        <v>2</v>
      </c>
      <c r="B320" s="7"/>
      <c r="C320" s="7"/>
      <c r="D320" s="7"/>
      <c r="E320" s="12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9"/>
      <c r="R320" s="9"/>
      <c r="S320" s="9"/>
      <c r="T320" s="10"/>
    </row>
    <row r="321" s="2" customFormat="1" customHeight="1" spans="2:20">
      <c r="B321" s="7" t="s">
        <v>37</v>
      </c>
      <c r="C321" s="7" t="s">
        <v>198</v>
      </c>
      <c r="D321" s="7">
        <v>124.48</v>
      </c>
      <c r="E321" s="7"/>
      <c r="F321" s="2">
        <f t="shared" ref="F321:F324" si="24">D321*1.05</f>
        <v>130.704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9"/>
      <c r="R321" s="9"/>
      <c r="S321" s="9"/>
      <c r="T321" s="10"/>
    </row>
    <row r="322" s="2" customFormat="1" customHeight="1" spans="2:20">
      <c r="B322" s="7" t="s">
        <v>37</v>
      </c>
      <c r="C322" s="7" t="s">
        <v>199</v>
      </c>
      <c r="D322" s="7">
        <v>7693.3</v>
      </c>
      <c r="E322" s="7"/>
      <c r="F322" s="2">
        <f t="shared" si="24"/>
        <v>8077.965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9"/>
      <c r="R322" s="9"/>
      <c r="S322" s="9"/>
      <c r="T322" s="10"/>
    </row>
    <row r="323" s="2" customFormat="1" customHeight="1" spans="2:20">
      <c r="B323" s="7" t="s">
        <v>37</v>
      </c>
      <c r="C323" s="7" t="s">
        <v>200</v>
      </c>
      <c r="D323" s="7">
        <v>1918.27</v>
      </c>
      <c r="E323" s="7"/>
      <c r="F323" s="2">
        <f t="shared" si="24"/>
        <v>2014.1835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9"/>
      <c r="R323" s="9"/>
      <c r="S323" s="9"/>
      <c r="T323" s="10"/>
    </row>
    <row r="324" s="2" customFormat="1" customHeight="1" spans="2:20">
      <c r="B324" s="7" t="s">
        <v>37</v>
      </c>
      <c r="C324" s="7" t="s">
        <v>201</v>
      </c>
      <c r="D324" s="7">
        <v>3494.23</v>
      </c>
      <c r="E324" s="7"/>
      <c r="F324" s="2">
        <f t="shared" si="24"/>
        <v>3668.9415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9"/>
      <c r="R324" s="9"/>
      <c r="S324" s="9"/>
      <c r="T324" s="10"/>
    </row>
    <row r="325" s="2" customFormat="1" customHeight="1" spans="2:20">
      <c r="B325" s="7" t="s">
        <v>20</v>
      </c>
      <c r="C325" s="7" t="s">
        <v>202</v>
      </c>
      <c r="D325" s="7">
        <v>236.8</v>
      </c>
      <c r="E325" s="7"/>
      <c r="F325" s="2">
        <f t="shared" ref="F325:F334" si="25">D325*1.03</f>
        <v>243.904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9"/>
      <c r="R325" s="9"/>
      <c r="S325" s="9"/>
      <c r="T325" s="10"/>
    </row>
    <row r="326" s="2" customFormat="1" customHeight="1" spans="2:20">
      <c r="B326" s="7" t="s">
        <v>20</v>
      </c>
      <c r="C326" s="7" t="s">
        <v>203</v>
      </c>
      <c r="D326" s="7">
        <v>2.1</v>
      </c>
      <c r="E326" s="7"/>
      <c r="F326" s="2">
        <f t="shared" si="25"/>
        <v>2.163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9"/>
      <c r="R326" s="9"/>
      <c r="S326" s="9"/>
      <c r="T326" s="10"/>
    </row>
    <row r="327" s="2" customFormat="1" customHeight="1" spans="2:20">
      <c r="B327" s="7" t="s">
        <v>20</v>
      </c>
      <c r="C327" s="7" t="s">
        <v>204</v>
      </c>
      <c r="D327" s="7">
        <v>7.9</v>
      </c>
      <c r="E327" s="7"/>
      <c r="F327" s="2">
        <f t="shared" si="25"/>
        <v>8.137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9"/>
      <c r="R327" s="9"/>
      <c r="S327" s="9"/>
      <c r="T327" s="10"/>
    </row>
    <row r="328" s="2" customFormat="1" customHeight="1" spans="2:20">
      <c r="B328" s="7" t="s">
        <v>20</v>
      </c>
      <c r="C328" s="7" t="s">
        <v>205</v>
      </c>
      <c r="D328" s="7">
        <v>6.5</v>
      </c>
      <c r="E328" s="7"/>
      <c r="F328" s="2">
        <f t="shared" si="25"/>
        <v>6.695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9"/>
      <c r="R328" s="9"/>
      <c r="S328" s="9"/>
      <c r="T328" s="10"/>
    </row>
    <row r="329" s="2" customFormat="1" customHeight="1" spans="2:20">
      <c r="B329" s="7" t="s">
        <v>20</v>
      </c>
      <c r="C329" s="7" t="s">
        <v>206</v>
      </c>
      <c r="D329" s="7">
        <v>3</v>
      </c>
      <c r="E329" s="7"/>
      <c r="F329" s="2">
        <f t="shared" si="25"/>
        <v>3.09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9"/>
      <c r="R329" s="9"/>
      <c r="S329" s="9"/>
      <c r="T329" s="10"/>
    </row>
    <row r="330" s="2" customFormat="1" customHeight="1" spans="2:20">
      <c r="B330" s="7" t="s">
        <v>20</v>
      </c>
      <c r="C330" s="7" t="s">
        <v>207</v>
      </c>
      <c r="D330" s="7">
        <v>43.8</v>
      </c>
      <c r="E330" s="7"/>
      <c r="F330" s="2">
        <f t="shared" si="25"/>
        <v>45.114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9"/>
      <c r="R330" s="9"/>
      <c r="S330" s="9"/>
      <c r="T330" s="10"/>
    </row>
    <row r="331" s="2" customFormat="1" customHeight="1" spans="2:20">
      <c r="B331" s="7" t="s">
        <v>20</v>
      </c>
      <c r="C331" s="7" t="s">
        <v>208</v>
      </c>
      <c r="D331" s="7">
        <v>18.8</v>
      </c>
      <c r="E331" s="7"/>
      <c r="F331" s="2">
        <f t="shared" si="25"/>
        <v>19.364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9"/>
      <c r="R331" s="9"/>
      <c r="S331" s="9"/>
      <c r="T331" s="10"/>
    </row>
    <row r="332" s="2" customFormat="1" customHeight="1" spans="2:20">
      <c r="B332" s="7" t="s">
        <v>20</v>
      </c>
      <c r="C332" s="7" t="s">
        <v>209</v>
      </c>
      <c r="D332" s="7">
        <v>99.6</v>
      </c>
      <c r="E332" s="7"/>
      <c r="F332" s="2">
        <f t="shared" si="25"/>
        <v>102.588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9"/>
      <c r="R332" s="9"/>
      <c r="S332" s="9"/>
      <c r="T332" s="10"/>
    </row>
    <row r="333" s="2" customFormat="1" customHeight="1" spans="2:20">
      <c r="B333" s="7" t="s">
        <v>20</v>
      </c>
      <c r="C333" s="7" t="s">
        <v>210</v>
      </c>
      <c r="D333" s="7">
        <v>5132.16</v>
      </c>
      <c r="E333" s="7"/>
      <c r="F333" s="2">
        <f t="shared" si="25"/>
        <v>5286.1248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9"/>
      <c r="R333" s="9"/>
      <c r="S333" s="9"/>
      <c r="T333" s="10"/>
    </row>
    <row r="334" s="2" customFormat="1" customHeight="1" spans="2:20">
      <c r="B334" s="7" t="s">
        <v>20</v>
      </c>
      <c r="C334" s="7" t="s">
        <v>211</v>
      </c>
      <c r="D334" s="7">
        <v>1131.67</v>
      </c>
      <c r="E334" s="7"/>
      <c r="F334" s="2">
        <f t="shared" si="25"/>
        <v>1165.6201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9"/>
      <c r="R334" s="9"/>
      <c r="S334" s="9"/>
      <c r="T334" s="10"/>
    </row>
    <row r="335" s="2" customFormat="1" customHeight="1" spans="2:20">
      <c r="B335" s="7" t="s">
        <v>25</v>
      </c>
      <c r="C335" s="7" t="s">
        <v>212</v>
      </c>
      <c r="D335" s="7">
        <v>80.06</v>
      </c>
      <c r="E335" s="7"/>
      <c r="F335" s="2">
        <f t="shared" ref="F335:F337" si="26">D335*1.005</f>
        <v>80.4603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9"/>
      <c r="R335" s="9"/>
      <c r="S335" s="9"/>
      <c r="T335" s="10"/>
    </row>
    <row r="336" s="2" customFormat="1" customHeight="1" spans="2:20">
      <c r="B336" s="7" t="s">
        <v>25</v>
      </c>
      <c r="C336" s="7" t="s">
        <v>213</v>
      </c>
      <c r="D336" s="7">
        <v>36.72</v>
      </c>
      <c r="E336" s="7"/>
      <c r="F336" s="2">
        <f t="shared" si="26"/>
        <v>36.9036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9"/>
      <c r="R336" s="9"/>
      <c r="S336" s="9"/>
      <c r="T336" s="10"/>
    </row>
    <row r="337" s="2" customFormat="1" customHeight="1" spans="2:20">
      <c r="B337" s="7" t="s">
        <v>25</v>
      </c>
      <c r="C337" s="7" t="s">
        <v>214</v>
      </c>
      <c r="D337" s="7">
        <v>61.21</v>
      </c>
      <c r="E337" s="7"/>
      <c r="F337" s="2">
        <f t="shared" si="26"/>
        <v>61.51605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9"/>
      <c r="R337" s="9"/>
      <c r="S337" s="9"/>
      <c r="T337" s="10"/>
    </row>
    <row r="338" s="2" customFormat="1" customHeight="1" spans="2:20">
      <c r="B338" s="7" t="s">
        <v>11</v>
      </c>
      <c r="C338" s="7" t="s">
        <v>215</v>
      </c>
      <c r="D338" s="7">
        <v>9</v>
      </c>
      <c r="E338" s="7"/>
      <c r="F338" s="7">
        <v>9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9"/>
      <c r="R338" s="9"/>
      <c r="S338" s="9"/>
      <c r="T338" s="10"/>
    </row>
    <row r="339" s="2" customFormat="1" customHeight="1" spans="2:20">
      <c r="B339" s="7" t="s">
        <v>11</v>
      </c>
      <c r="C339" s="7" t="s">
        <v>216</v>
      </c>
      <c r="D339" s="7">
        <v>18</v>
      </c>
      <c r="E339" s="7"/>
      <c r="F339" s="7">
        <v>18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9"/>
      <c r="R339" s="9"/>
      <c r="S339" s="9"/>
      <c r="T339" s="10"/>
    </row>
    <row r="340" s="2" customFormat="1" customHeight="1" spans="2:20">
      <c r="B340" s="7" t="s">
        <v>11</v>
      </c>
      <c r="C340" s="7" t="s">
        <v>217</v>
      </c>
      <c r="D340" s="7">
        <v>22</v>
      </c>
      <c r="E340" s="7"/>
      <c r="F340" s="7">
        <v>22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9"/>
      <c r="R340" s="9"/>
      <c r="S340" s="9"/>
      <c r="T340" s="10"/>
    </row>
    <row r="341" s="2" customFormat="1" customHeight="1" spans="2:20">
      <c r="B341" s="7" t="s">
        <v>11</v>
      </c>
      <c r="C341" s="7" t="s">
        <v>218</v>
      </c>
      <c r="D341" s="7">
        <v>94</v>
      </c>
      <c r="E341" s="7"/>
      <c r="F341" s="7">
        <v>94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9"/>
      <c r="R341" s="9"/>
      <c r="S341" s="9"/>
      <c r="T341" s="10"/>
    </row>
    <row r="342" s="2" customFormat="1" customHeight="1" spans="2:20">
      <c r="B342" s="7" t="s">
        <v>11</v>
      </c>
      <c r="C342" s="7" t="s">
        <v>219</v>
      </c>
      <c r="D342" s="7">
        <v>12</v>
      </c>
      <c r="E342" s="7"/>
      <c r="F342" s="7">
        <v>12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9"/>
      <c r="R342" s="9"/>
      <c r="S342" s="9"/>
      <c r="T342" s="10"/>
    </row>
    <row r="343" s="2" customFormat="1" customHeight="1" spans="2:20">
      <c r="B343" s="7" t="s">
        <v>11</v>
      </c>
      <c r="C343" s="7" t="s">
        <v>220</v>
      </c>
      <c r="D343" s="7">
        <v>13</v>
      </c>
      <c r="E343" s="7"/>
      <c r="F343" s="7">
        <v>13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9"/>
      <c r="R343" s="9"/>
      <c r="S343" s="9"/>
      <c r="T343" s="10"/>
    </row>
    <row r="344" s="2" customFormat="1" customHeight="1" spans="2:20">
      <c r="B344" s="7" t="s">
        <v>11</v>
      </c>
      <c r="C344" s="7" t="s">
        <v>221</v>
      </c>
      <c r="D344" s="7">
        <v>72</v>
      </c>
      <c r="E344" s="7"/>
      <c r="F344" s="7">
        <v>72</v>
      </c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9"/>
      <c r="R344" s="9"/>
      <c r="S344" s="9"/>
      <c r="T344" s="10"/>
    </row>
    <row r="345" s="2" customFormat="1" customHeight="1" spans="2:20">
      <c r="B345" s="7" t="s">
        <v>11</v>
      </c>
      <c r="C345" s="7" t="s">
        <v>222</v>
      </c>
      <c r="D345" s="7">
        <v>40</v>
      </c>
      <c r="E345" s="7"/>
      <c r="F345" s="7">
        <v>40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9"/>
      <c r="R345" s="9"/>
      <c r="S345" s="9"/>
      <c r="T345" s="10"/>
    </row>
    <row r="346" s="2" customFormat="1" customHeight="1" spans="2:20">
      <c r="B346" s="7" t="s">
        <v>11</v>
      </c>
      <c r="C346" s="7" t="s">
        <v>223</v>
      </c>
      <c r="D346" s="7">
        <v>80</v>
      </c>
      <c r="E346" s="7"/>
      <c r="F346" s="7">
        <v>80</v>
      </c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9"/>
      <c r="R346" s="9"/>
      <c r="S346" s="9"/>
      <c r="T346" s="10"/>
    </row>
    <row r="347" s="2" customFormat="1" customHeight="1" spans="2:20">
      <c r="B347" s="7" t="s">
        <v>11</v>
      </c>
      <c r="C347" s="7" t="s">
        <v>224</v>
      </c>
      <c r="D347" s="7">
        <v>5</v>
      </c>
      <c r="E347" s="7"/>
      <c r="F347" s="7">
        <v>5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9"/>
      <c r="R347" s="9"/>
      <c r="S347" s="9"/>
      <c r="T347" s="10"/>
    </row>
    <row r="348" s="2" customFormat="1" customHeight="1" spans="2:20">
      <c r="B348" s="7" t="s">
        <v>11</v>
      </c>
      <c r="C348" s="7" t="s">
        <v>225</v>
      </c>
      <c r="D348" s="7">
        <v>10</v>
      </c>
      <c r="E348" s="7"/>
      <c r="F348" s="7">
        <v>10</v>
      </c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9"/>
      <c r="R348" s="9"/>
      <c r="S348" s="9"/>
      <c r="T348" s="10"/>
    </row>
    <row r="349" s="2" customFormat="1" customHeight="1" spans="2:20">
      <c r="B349" s="7" t="s">
        <v>11</v>
      </c>
      <c r="C349" s="7" t="s">
        <v>226</v>
      </c>
      <c r="D349" s="7">
        <v>57</v>
      </c>
      <c r="E349" s="7"/>
      <c r="F349" s="7">
        <v>57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9"/>
      <c r="R349" s="9"/>
      <c r="S349" s="9"/>
      <c r="T349" s="10"/>
    </row>
    <row r="350" s="2" customFormat="1" customHeight="1" spans="2:20">
      <c r="B350" s="7" t="s">
        <v>11</v>
      </c>
      <c r="C350" s="7" t="s">
        <v>227</v>
      </c>
      <c r="D350" s="7">
        <v>3</v>
      </c>
      <c r="E350" s="7"/>
      <c r="F350" s="7">
        <v>3</v>
      </c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9"/>
      <c r="R350" s="9"/>
      <c r="S350" s="9"/>
      <c r="T350" s="10"/>
    </row>
    <row r="351" s="2" customFormat="1" customHeight="1" spans="2:20">
      <c r="B351" s="7" t="s">
        <v>11</v>
      </c>
      <c r="C351" s="7" t="s">
        <v>228</v>
      </c>
      <c r="D351" s="7">
        <v>8</v>
      </c>
      <c r="E351" s="7"/>
      <c r="F351" s="7">
        <v>8</v>
      </c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9"/>
      <c r="R351" s="9"/>
      <c r="S351" s="9"/>
      <c r="T351" s="10"/>
    </row>
    <row r="352" s="2" customFormat="1" customHeight="1" spans="2:20">
      <c r="B352" s="7" t="s">
        <v>18</v>
      </c>
      <c r="C352" s="7" t="s">
        <v>229</v>
      </c>
      <c r="D352" s="7">
        <v>463</v>
      </c>
      <c r="E352" s="7"/>
      <c r="F352" s="7">
        <v>463</v>
      </c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9"/>
      <c r="R352" s="9"/>
      <c r="S352" s="9"/>
      <c r="T352" s="10"/>
    </row>
    <row r="353" s="2" customFormat="1" customHeight="1" spans="2:20">
      <c r="B353" s="7" t="s">
        <v>230</v>
      </c>
      <c r="C353" s="7" t="s">
        <v>231</v>
      </c>
      <c r="D353" s="7">
        <v>12</v>
      </c>
      <c r="E353" s="7"/>
      <c r="F353" s="7">
        <v>12</v>
      </c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9"/>
      <c r="R353" s="9"/>
      <c r="S353" s="9"/>
      <c r="T353" s="10"/>
    </row>
    <row r="354" s="2" customFormat="1" customHeight="1" spans="2:20">
      <c r="B354" s="7" t="s">
        <v>232</v>
      </c>
      <c r="C354" s="7" t="s">
        <v>233</v>
      </c>
      <c r="D354" s="7">
        <v>55</v>
      </c>
      <c r="E354" s="7"/>
      <c r="F354" s="7">
        <v>55</v>
      </c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9"/>
      <c r="R354" s="9"/>
      <c r="S354" s="9"/>
      <c r="T354" s="10"/>
    </row>
    <row r="355" s="2" customFormat="1" customHeight="1" spans="2:20">
      <c r="B355" s="7" t="s">
        <v>232</v>
      </c>
      <c r="C355" s="7" t="s">
        <v>234</v>
      </c>
      <c r="D355" s="7">
        <v>5</v>
      </c>
      <c r="E355" s="7"/>
      <c r="F355" s="7">
        <v>5</v>
      </c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9"/>
      <c r="R355" s="9"/>
      <c r="S355" s="9"/>
      <c r="T355" s="10"/>
    </row>
    <row r="356" s="2" customFormat="1" customHeight="1" spans="2:20">
      <c r="B356" s="7" t="s">
        <v>62</v>
      </c>
      <c r="C356" s="7" t="s">
        <v>235</v>
      </c>
      <c r="D356" s="7">
        <v>9</v>
      </c>
      <c r="E356" s="7"/>
      <c r="F356" s="7">
        <v>9</v>
      </c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9"/>
      <c r="R356" s="9"/>
      <c r="S356" s="9"/>
      <c r="T356" s="10"/>
    </row>
    <row r="357" s="2" customFormat="1" customHeight="1" spans="2:20">
      <c r="B357" s="7" t="s">
        <v>62</v>
      </c>
      <c r="C357" s="7" t="s">
        <v>236</v>
      </c>
      <c r="D357" s="7">
        <v>12</v>
      </c>
      <c r="E357" s="7"/>
      <c r="F357" s="7">
        <v>12</v>
      </c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9"/>
      <c r="R357" s="9"/>
      <c r="S357" s="9"/>
      <c r="T357" s="10"/>
    </row>
    <row r="358" s="2" customFormat="1" customHeight="1" spans="2:20">
      <c r="B358" s="7" t="s">
        <v>62</v>
      </c>
      <c r="C358" s="7" t="s">
        <v>237</v>
      </c>
      <c r="D358" s="7">
        <v>1</v>
      </c>
      <c r="E358" s="7"/>
      <c r="F358" s="7">
        <v>1</v>
      </c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9"/>
      <c r="R358" s="9"/>
      <c r="S358" s="9"/>
      <c r="T358" s="10"/>
    </row>
    <row r="359" s="2" customFormat="1" customHeight="1" spans="2:20">
      <c r="B359" s="7" t="s">
        <v>62</v>
      </c>
      <c r="C359" s="7" t="s">
        <v>238</v>
      </c>
      <c r="D359" s="7">
        <v>8</v>
      </c>
      <c r="E359" s="7"/>
      <c r="F359" s="7">
        <v>8</v>
      </c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9"/>
      <c r="R359" s="9"/>
      <c r="S359" s="9"/>
      <c r="T359" s="10"/>
    </row>
    <row r="360" s="2" customFormat="1" customHeight="1" spans="2:20">
      <c r="B360" s="7" t="s">
        <v>62</v>
      </c>
      <c r="C360" s="7" t="s">
        <v>239</v>
      </c>
      <c r="D360" s="7">
        <v>19</v>
      </c>
      <c r="E360" s="7"/>
      <c r="F360" s="7">
        <v>19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9"/>
      <c r="R360" s="9"/>
      <c r="S360" s="9"/>
      <c r="T360" s="10"/>
    </row>
    <row r="361" s="2" customFormat="1" customHeight="1" spans="2:20">
      <c r="B361" s="7" t="s">
        <v>62</v>
      </c>
      <c r="C361" s="7" t="s">
        <v>240</v>
      </c>
      <c r="D361" s="7">
        <v>2</v>
      </c>
      <c r="E361" s="7"/>
      <c r="F361" s="7">
        <v>2</v>
      </c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9"/>
      <c r="R361" s="9"/>
      <c r="S361" s="9"/>
      <c r="T361" s="10"/>
    </row>
    <row r="362" s="2" customFormat="1" customHeight="1" spans="2:20">
      <c r="B362" s="7" t="s">
        <v>241</v>
      </c>
      <c r="C362" s="7" t="s">
        <v>242</v>
      </c>
      <c r="D362" s="7">
        <v>4</v>
      </c>
      <c r="E362" s="7"/>
      <c r="F362" s="7">
        <v>4</v>
      </c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9"/>
      <c r="R362" s="9"/>
      <c r="S362" s="9"/>
      <c r="T362" s="10"/>
    </row>
    <row r="363" s="2" customFormat="1" customHeight="1" spans="2:20">
      <c r="B363" s="7" t="s">
        <v>18</v>
      </c>
      <c r="C363" s="7" t="s">
        <v>243</v>
      </c>
      <c r="D363" s="7">
        <v>127</v>
      </c>
      <c r="E363" s="7"/>
      <c r="F363" s="7">
        <v>127</v>
      </c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9"/>
      <c r="R363" s="9"/>
      <c r="S363" s="9"/>
      <c r="T363" s="10"/>
    </row>
    <row r="364" s="2" customFormat="1" customHeight="1" spans="2:20">
      <c r="B364" s="7" t="s">
        <v>16</v>
      </c>
      <c r="C364" s="7" t="s">
        <v>17</v>
      </c>
      <c r="D364" s="7">
        <v>74</v>
      </c>
      <c r="E364" s="7"/>
      <c r="F364" s="7">
        <v>74</v>
      </c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9"/>
      <c r="R364" s="9"/>
      <c r="S364" s="9"/>
      <c r="T364" s="10"/>
    </row>
    <row r="365" s="2" customFormat="1" customHeight="1" spans="2:20">
      <c r="B365" s="7" t="s">
        <v>42</v>
      </c>
      <c r="C365" s="7"/>
      <c r="D365" s="7">
        <v>1</v>
      </c>
      <c r="E365" s="7"/>
      <c r="F365" s="7">
        <v>1</v>
      </c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9"/>
      <c r="R365" s="9"/>
      <c r="S365" s="9"/>
      <c r="T365" s="10"/>
    </row>
    <row r="366" s="2" customFormat="1" customHeight="1" spans="1:20">
      <c r="A366" s="2">
        <v>3</v>
      </c>
      <c r="E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9"/>
      <c r="R366" s="9"/>
      <c r="S366" s="9"/>
      <c r="T366" s="10"/>
    </row>
    <row r="367" s="2" customFormat="1" customHeight="1" spans="2:20">
      <c r="B367" s="7" t="s">
        <v>20</v>
      </c>
      <c r="C367" s="7" t="s">
        <v>244</v>
      </c>
      <c r="D367" s="7">
        <v>10.4</v>
      </c>
      <c r="E367" s="7"/>
      <c r="F367" s="2">
        <f t="shared" ref="F367:F369" si="27">D367*1.03</f>
        <v>10.712</v>
      </c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9"/>
      <c r="R367" s="9"/>
      <c r="S367" s="9"/>
      <c r="T367" s="10"/>
    </row>
    <row r="368" s="2" customFormat="1" customHeight="1" spans="2:20">
      <c r="B368" s="7" t="s">
        <v>20</v>
      </c>
      <c r="C368" s="7" t="s">
        <v>245</v>
      </c>
      <c r="D368" s="7">
        <v>150.56</v>
      </c>
      <c r="E368" s="7"/>
      <c r="F368" s="2">
        <f t="shared" si="27"/>
        <v>155.0768</v>
      </c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9"/>
      <c r="R368" s="9"/>
      <c r="S368" s="9"/>
      <c r="T368" s="10"/>
    </row>
    <row r="369" s="2" customFormat="1" customHeight="1" spans="2:20">
      <c r="B369" s="7" t="s">
        <v>18</v>
      </c>
      <c r="C369" s="7" t="s">
        <v>243</v>
      </c>
      <c r="D369" s="7">
        <v>32</v>
      </c>
      <c r="E369" s="7"/>
      <c r="F369" s="2">
        <f t="shared" si="27"/>
        <v>32.96</v>
      </c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9"/>
      <c r="R369" s="9"/>
      <c r="S369" s="9"/>
      <c r="T369" s="10"/>
    </row>
    <row r="370" s="2" customFormat="1" customHeight="1" spans="2:20">
      <c r="B370" s="7" t="s">
        <v>246</v>
      </c>
      <c r="C370" s="7"/>
      <c r="D370" s="7"/>
      <c r="E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9"/>
      <c r="R370" s="9"/>
      <c r="S370" s="9"/>
      <c r="T370" s="10"/>
    </row>
    <row r="371" s="2" customFormat="1" customHeight="1" spans="2:20">
      <c r="B371" s="7" t="s">
        <v>20</v>
      </c>
      <c r="C371" s="7" t="s">
        <v>247</v>
      </c>
      <c r="D371" s="7">
        <v>72.93</v>
      </c>
      <c r="E371" s="7"/>
      <c r="F371" s="2">
        <f t="shared" ref="F371:F373" si="28">D371*1.03</f>
        <v>75.1179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9"/>
      <c r="R371" s="9"/>
      <c r="S371" s="9"/>
      <c r="T371" s="10"/>
    </row>
    <row r="372" s="2" customFormat="1" customHeight="1" spans="2:20">
      <c r="B372" s="7" t="s">
        <v>20</v>
      </c>
      <c r="C372" s="7" t="s">
        <v>248</v>
      </c>
      <c r="D372" s="7">
        <v>257.1</v>
      </c>
      <c r="E372" s="7"/>
      <c r="F372" s="2">
        <f t="shared" si="28"/>
        <v>264.813</v>
      </c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9"/>
      <c r="R372" s="9"/>
      <c r="S372" s="9"/>
      <c r="T372" s="10"/>
    </row>
    <row r="373" s="2" customFormat="1" customHeight="1" spans="2:20">
      <c r="B373" s="7" t="s">
        <v>20</v>
      </c>
      <c r="C373" s="7" t="s">
        <v>249</v>
      </c>
      <c r="D373" s="7">
        <v>941.3</v>
      </c>
      <c r="E373" s="7"/>
      <c r="F373" s="2">
        <f t="shared" si="28"/>
        <v>969.539</v>
      </c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9"/>
      <c r="R373" s="9"/>
      <c r="S373" s="9"/>
      <c r="T373" s="10"/>
    </row>
    <row r="374" s="2" customFormat="1" customHeight="1" spans="2:20">
      <c r="B374" s="7" t="s">
        <v>37</v>
      </c>
      <c r="C374" s="7" t="s">
        <v>250</v>
      </c>
      <c r="D374" s="7">
        <v>271.2</v>
      </c>
      <c r="E374" s="7"/>
      <c r="F374" s="2">
        <f t="shared" ref="F374:F378" si="29">D374*1.05</f>
        <v>284.76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9"/>
      <c r="R374" s="9"/>
      <c r="S374" s="9"/>
      <c r="T374" s="10"/>
    </row>
    <row r="375" s="2" customFormat="1" customHeight="1" spans="2:20">
      <c r="B375" s="7" t="s">
        <v>37</v>
      </c>
      <c r="C375" s="7" t="s">
        <v>251</v>
      </c>
      <c r="D375" s="7">
        <v>950.04</v>
      </c>
      <c r="E375" s="7"/>
      <c r="F375" s="2">
        <f t="shared" si="29"/>
        <v>997.542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9"/>
      <c r="R375" s="9"/>
      <c r="S375" s="9"/>
      <c r="T375" s="10"/>
    </row>
    <row r="376" s="2" customFormat="1" customHeight="1" spans="2:20">
      <c r="B376" s="7" t="s">
        <v>37</v>
      </c>
      <c r="C376" s="7" t="s">
        <v>252</v>
      </c>
      <c r="D376" s="7">
        <v>179.2</v>
      </c>
      <c r="E376" s="7"/>
      <c r="F376" s="2">
        <f t="shared" si="29"/>
        <v>188.16</v>
      </c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9"/>
      <c r="R376" s="9"/>
      <c r="S376" s="9"/>
      <c r="T376" s="10"/>
    </row>
    <row r="377" s="2" customFormat="1" customHeight="1" spans="2:20">
      <c r="B377" s="7" t="s">
        <v>37</v>
      </c>
      <c r="C377" s="7" t="s">
        <v>253</v>
      </c>
      <c r="D377" s="7">
        <v>127.2</v>
      </c>
      <c r="E377" s="7"/>
      <c r="F377" s="2">
        <f t="shared" si="29"/>
        <v>133.56</v>
      </c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9"/>
      <c r="R377" s="9"/>
      <c r="S377" s="9"/>
      <c r="T377" s="10"/>
    </row>
    <row r="378" s="2" customFormat="1" customHeight="1" spans="2:20">
      <c r="B378" s="7" t="s">
        <v>254</v>
      </c>
      <c r="C378" s="7" t="s">
        <v>255</v>
      </c>
      <c r="D378" s="7">
        <v>2</v>
      </c>
      <c r="E378" s="7"/>
      <c r="F378" s="2">
        <f t="shared" si="29"/>
        <v>2.1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9"/>
      <c r="R378" s="9"/>
      <c r="S378" s="9"/>
      <c r="T378" s="10"/>
    </row>
    <row r="379" s="2" customFormat="1" customHeight="1" spans="2:20">
      <c r="B379" s="7" t="s">
        <v>70</v>
      </c>
      <c r="C379" s="7" t="s">
        <v>256</v>
      </c>
      <c r="D379" s="7">
        <v>28</v>
      </c>
      <c r="E379" s="7"/>
      <c r="F379" s="7">
        <v>28</v>
      </c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9"/>
      <c r="R379" s="9"/>
      <c r="S379" s="9"/>
      <c r="T379" s="10"/>
    </row>
    <row r="380" s="2" customFormat="1" customHeight="1" spans="2:20">
      <c r="B380" s="7" t="s">
        <v>257</v>
      </c>
      <c r="C380" s="7" t="s">
        <v>258</v>
      </c>
      <c r="D380" s="7">
        <v>30</v>
      </c>
      <c r="E380" s="7"/>
      <c r="F380" s="7">
        <v>30</v>
      </c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9"/>
      <c r="R380" s="9"/>
      <c r="S380" s="9"/>
      <c r="T380" s="10"/>
    </row>
    <row r="381" s="2" customFormat="1" customHeight="1" spans="2:20">
      <c r="B381" s="7" t="s">
        <v>259</v>
      </c>
      <c r="C381" s="7" t="s">
        <v>260</v>
      </c>
      <c r="D381" s="7">
        <v>4</v>
      </c>
      <c r="E381" s="7"/>
      <c r="F381" s="7">
        <v>4</v>
      </c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9"/>
      <c r="R381" s="9"/>
      <c r="S381" s="9"/>
      <c r="T381" s="10"/>
    </row>
    <row r="382" s="2" customFormat="1" customHeight="1" spans="2:20">
      <c r="B382" s="7" t="s">
        <v>261</v>
      </c>
      <c r="C382" s="7" t="s">
        <v>262</v>
      </c>
      <c r="D382" s="7">
        <v>5</v>
      </c>
      <c r="E382" s="7"/>
      <c r="F382" s="7">
        <v>5</v>
      </c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9"/>
      <c r="R382" s="9"/>
      <c r="S382" s="9"/>
      <c r="T382" s="10"/>
    </row>
    <row r="383" s="2" customFormat="1" customHeight="1" spans="2:20">
      <c r="B383" s="7" t="s">
        <v>263</v>
      </c>
      <c r="C383" s="7" t="s">
        <v>264</v>
      </c>
      <c r="D383" s="7">
        <v>2</v>
      </c>
      <c r="E383" s="7"/>
      <c r="F383" s="7">
        <v>2</v>
      </c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9"/>
      <c r="R383" s="9"/>
      <c r="S383" s="9"/>
      <c r="T383" s="10"/>
    </row>
    <row r="384" s="2" customFormat="1" customHeight="1" spans="2:20">
      <c r="B384" s="7" t="s">
        <v>265</v>
      </c>
      <c r="C384" s="7" t="s">
        <v>266</v>
      </c>
      <c r="D384" s="7">
        <v>12</v>
      </c>
      <c r="E384" s="7"/>
      <c r="F384" s="7">
        <v>12</v>
      </c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9"/>
      <c r="R384" s="9"/>
      <c r="S384" s="9"/>
      <c r="T384" s="10"/>
    </row>
    <row r="385" s="2" customFormat="1" customHeight="1" spans="2:20">
      <c r="B385" s="7" t="s">
        <v>70</v>
      </c>
      <c r="C385" s="7" t="s">
        <v>267</v>
      </c>
      <c r="D385" s="7">
        <v>6</v>
      </c>
      <c r="E385" s="7"/>
      <c r="F385" s="7">
        <v>6</v>
      </c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9"/>
      <c r="R385" s="9"/>
      <c r="S385" s="9"/>
      <c r="T385" s="10"/>
    </row>
    <row r="386" s="2" customFormat="1" customHeight="1" spans="2:20">
      <c r="B386" s="7" t="s">
        <v>268</v>
      </c>
      <c r="C386" s="7" t="s">
        <v>269</v>
      </c>
      <c r="D386" s="7">
        <v>1</v>
      </c>
      <c r="E386" s="7"/>
      <c r="F386" s="7">
        <v>1</v>
      </c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9"/>
      <c r="R386" s="9"/>
      <c r="S386" s="9"/>
      <c r="T386" s="10"/>
    </row>
    <row r="387" s="2" customFormat="1" customHeight="1" spans="2:20">
      <c r="B387" s="7" t="s">
        <v>270</v>
      </c>
      <c r="C387" s="7" t="s">
        <v>271</v>
      </c>
      <c r="D387" s="7">
        <v>13</v>
      </c>
      <c r="E387" s="7"/>
      <c r="F387" s="7">
        <v>13</v>
      </c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9"/>
      <c r="R387" s="9"/>
      <c r="S387" s="9"/>
      <c r="T387" s="10"/>
    </row>
    <row r="388" s="2" customFormat="1" customHeight="1" spans="2:20">
      <c r="B388" s="7" t="s">
        <v>18</v>
      </c>
      <c r="C388" s="7" t="s">
        <v>229</v>
      </c>
      <c r="D388" s="7">
        <v>101</v>
      </c>
      <c r="E388" s="7"/>
      <c r="F388" s="7">
        <v>101</v>
      </c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9"/>
      <c r="R388" s="9"/>
      <c r="S388" s="9"/>
      <c r="T388" s="10"/>
    </row>
    <row r="389" s="2" customFormat="1" customHeight="1" spans="2:20">
      <c r="B389" s="7" t="s">
        <v>272</v>
      </c>
      <c r="C389" s="7" t="s">
        <v>273</v>
      </c>
      <c r="D389" s="7">
        <v>1</v>
      </c>
      <c r="E389" s="7"/>
      <c r="F389" s="7">
        <v>1</v>
      </c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9"/>
      <c r="R389" s="9"/>
      <c r="S389" s="9"/>
      <c r="T389" s="10"/>
    </row>
    <row r="390" s="2" customFormat="1" customHeight="1" spans="2:20">
      <c r="B390" s="7" t="s">
        <v>274</v>
      </c>
      <c r="C390" s="7"/>
      <c r="D390" s="7"/>
      <c r="E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9"/>
      <c r="R390" s="9"/>
      <c r="S390" s="9"/>
      <c r="T390" s="10"/>
    </row>
    <row r="391" s="2" customFormat="1" customHeight="1" spans="2:20">
      <c r="B391" s="7" t="s">
        <v>48</v>
      </c>
      <c r="C391" s="7" t="s">
        <v>275</v>
      </c>
      <c r="D391" s="7">
        <v>3</v>
      </c>
      <c r="E391" s="7"/>
      <c r="F391" s="7">
        <v>3</v>
      </c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9"/>
      <c r="R391" s="9"/>
      <c r="S391" s="9"/>
      <c r="T391" s="10"/>
    </row>
    <row r="392" s="2" customFormat="1" customHeight="1" spans="2:20">
      <c r="B392" s="7" t="s">
        <v>44</v>
      </c>
      <c r="C392" s="7" t="s">
        <v>276</v>
      </c>
      <c r="D392" s="7">
        <v>739.69</v>
      </c>
      <c r="E392" s="7"/>
      <c r="F392" s="2">
        <f>D392*1.05</f>
        <v>776.6745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9"/>
      <c r="R392" s="9"/>
      <c r="S392" s="9"/>
      <c r="T392" s="10"/>
    </row>
    <row r="393" s="2" customFormat="1" customHeight="1" spans="2:20">
      <c r="B393" s="7" t="s">
        <v>46</v>
      </c>
      <c r="C393" s="7" t="s">
        <v>277</v>
      </c>
      <c r="D393" s="7">
        <v>274.71</v>
      </c>
      <c r="E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9"/>
      <c r="R393" s="9"/>
      <c r="S393" s="9"/>
      <c r="T393" s="10"/>
    </row>
    <row r="394" s="2" customFormat="1" customHeight="1" spans="2:20">
      <c r="B394" s="7" t="s">
        <v>278</v>
      </c>
      <c r="C394" s="7" t="s">
        <v>279</v>
      </c>
      <c r="D394" s="7">
        <v>122.34</v>
      </c>
      <c r="E394" s="7"/>
      <c r="F394" s="7">
        <v>128.457</v>
      </c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9"/>
      <c r="R394" s="9"/>
      <c r="S394" s="9"/>
      <c r="T394" s="10"/>
    </row>
    <row r="395" s="2" customFormat="1" customHeight="1" spans="2:20">
      <c r="B395" s="7" t="s">
        <v>52</v>
      </c>
      <c r="C395" s="7" t="s">
        <v>280</v>
      </c>
      <c r="D395" s="7">
        <v>1</v>
      </c>
      <c r="E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9"/>
      <c r="R395" s="9"/>
      <c r="S395" s="9"/>
      <c r="T395" s="10"/>
    </row>
    <row r="396" s="2" customFormat="1" customHeight="1" spans="2:20">
      <c r="B396" s="7" t="s">
        <v>281</v>
      </c>
      <c r="C396" s="7"/>
      <c r="D396" s="7"/>
      <c r="E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9"/>
      <c r="R396" s="9"/>
      <c r="S396" s="9"/>
      <c r="T396" s="10"/>
    </row>
    <row r="397" s="2" customFormat="1" customHeight="1" spans="2:20">
      <c r="B397" s="7" t="s">
        <v>20</v>
      </c>
      <c r="C397" s="7" t="s">
        <v>210</v>
      </c>
      <c r="D397" s="7">
        <v>305.41</v>
      </c>
      <c r="E397" s="7"/>
      <c r="F397" s="2">
        <f t="shared" ref="F397:F401" si="30">D397*1.03</f>
        <v>314.5723</v>
      </c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9"/>
      <c r="R397" s="9"/>
      <c r="S397" s="9"/>
      <c r="T397" s="10"/>
    </row>
    <row r="398" s="2" customFormat="1" customHeight="1" spans="2:20">
      <c r="B398" s="7" t="s">
        <v>20</v>
      </c>
      <c r="C398" s="7" t="s">
        <v>282</v>
      </c>
      <c r="D398" s="7">
        <v>23.5</v>
      </c>
      <c r="E398" s="7"/>
      <c r="F398" s="2">
        <f t="shared" si="30"/>
        <v>24.205</v>
      </c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9"/>
      <c r="R398" s="9"/>
      <c r="S398" s="9"/>
      <c r="T398" s="10"/>
    </row>
    <row r="399" s="2" customFormat="1" customHeight="1" spans="2:20">
      <c r="B399" s="7" t="s">
        <v>20</v>
      </c>
      <c r="C399" s="7" t="s">
        <v>283</v>
      </c>
      <c r="D399" s="7">
        <v>123.65</v>
      </c>
      <c r="E399" s="7"/>
      <c r="F399" s="2">
        <f t="shared" si="30"/>
        <v>127.3595</v>
      </c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9"/>
      <c r="R399" s="9"/>
      <c r="S399" s="9"/>
      <c r="T399" s="10"/>
    </row>
    <row r="400" s="2" customFormat="1" customHeight="1" spans="2:20">
      <c r="B400" s="7" t="s">
        <v>20</v>
      </c>
      <c r="C400" s="7" t="s">
        <v>284</v>
      </c>
      <c r="D400" s="7">
        <v>1887.31</v>
      </c>
      <c r="E400" s="7"/>
      <c r="F400" s="2">
        <f t="shared" si="30"/>
        <v>1943.9293</v>
      </c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9"/>
      <c r="R400" s="9"/>
      <c r="S400" s="9"/>
      <c r="T400" s="10"/>
    </row>
    <row r="401" s="2" customFormat="1" customHeight="1" spans="2:20">
      <c r="B401" s="7" t="s">
        <v>20</v>
      </c>
      <c r="C401" s="7" t="s">
        <v>285</v>
      </c>
      <c r="D401" s="7">
        <v>395.18</v>
      </c>
      <c r="E401" s="7"/>
      <c r="F401" s="2">
        <f t="shared" si="30"/>
        <v>407.0354</v>
      </c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9"/>
      <c r="R401" s="9"/>
      <c r="S401" s="9"/>
      <c r="T401" s="10"/>
    </row>
    <row r="402" s="2" customFormat="1" customHeight="1" spans="1:20">
      <c r="A402" s="2" t="s">
        <v>286</v>
      </c>
      <c r="E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9"/>
      <c r="R402" s="9"/>
      <c r="S402" s="9"/>
      <c r="T402" s="10"/>
    </row>
    <row r="403" s="2" customFormat="1" customHeight="1" spans="1:20">
      <c r="A403" s="2">
        <v>1</v>
      </c>
      <c r="E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9"/>
      <c r="R403" s="9"/>
      <c r="S403" s="9"/>
      <c r="T403" s="10"/>
    </row>
    <row r="404" s="2" customFormat="1" customHeight="1" spans="2:20">
      <c r="B404" s="7" t="s">
        <v>7</v>
      </c>
      <c r="C404" s="7" t="s">
        <v>287</v>
      </c>
      <c r="D404" s="7">
        <v>1</v>
      </c>
      <c r="E404" s="7"/>
      <c r="F404" s="7">
        <v>1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9"/>
      <c r="R404" s="9"/>
      <c r="S404" s="9"/>
      <c r="T404" s="10"/>
    </row>
    <row r="405" s="2" customFormat="1" customHeight="1" spans="2:20">
      <c r="B405" s="7" t="s">
        <v>7</v>
      </c>
      <c r="C405" s="7" t="s">
        <v>151</v>
      </c>
      <c r="D405" s="7">
        <v>1</v>
      </c>
      <c r="E405" s="7"/>
      <c r="F405" s="7">
        <v>1</v>
      </c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9"/>
      <c r="R405" s="9"/>
      <c r="S405" s="9"/>
      <c r="T405" s="10"/>
    </row>
    <row r="406" s="2" customFormat="1" customHeight="1" spans="2:20">
      <c r="B406" s="7" t="s">
        <v>7</v>
      </c>
      <c r="C406" s="7" t="s">
        <v>288</v>
      </c>
      <c r="D406" s="7">
        <v>1</v>
      </c>
      <c r="E406" s="7"/>
      <c r="F406" s="7">
        <v>1</v>
      </c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9"/>
      <c r="R406" s="9"/>
      <c r="S406" s="9"/>
      <c r="T406" s="10"/>
    </row>
    <row r="407" s="2" customFormat="1" customHeight="1" spans="2:20">
      <c r="B407" s="7" t="s">
        <v>7</v>
      </c>
      <c r="C407" s="7" t="s">
        <v>155</v>
      </c>
      <c r="D407" s="7">
        <v>1</v>
      </c>
      <c r="E407" s="7"/>
      <c r="F407" s="7">
        <v>1</v>
      </c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9"/>
      <c r="R407" s="9"/>
      <c r="S407" s="9"/>
      <c r="T407" s="10"/>
    </row>
    <row r="408" s="2" customFormat="1" customHeight="1" spans="2:20">
      <c r="B408" s="7" t="s">
        <v>7</v>
      </c>
      <c r="C408" s="7" t="s">
        <v>156</v>
      </c>
      <c r="D408" s="7">
        <v>1</v>
      </c>
      <c r="E408" s="7"/>
      <c r="F408" s="7">
        <v>1</v>
      </c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9"/>
      <c r="R408" s="9"/>
      <c r="S408" s="9"/>
      <c r="T408" s="10"/>
    </row>
    <row r="409" s="2" customFormat="1" customHeight="1" spans="2:20">
      <c r="B409" s="7" t="s">
        <v>7</v>
      </c>
      <c r="C409" s="7" t="s">
        <v>289</v>
      </c>
      <c r="D409" s="7">
        <v>1</v>
      </c>
      <c r="E409" s="7"/>
      <c r="F409" s="7">
        <v>1</v>
      </c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9"/>
      <c r="R409" s="9"/>
      <c r="S409" s="9"/>
      <c r="T409" s="10"/>
    </row>
    <row r="410" s="2" customFormat="1" customHeight="1" spans="2:20">
      <c r="B410" s="7" t="s">
        <v>7</v>
      </c>
      <c r="C410" s="7" t="s">
        <v>290</v>
      </c>
      <c r="D410" s="7">
        <v>1</v>
      </c>
      <c r="E410" s="7"/>
      <c r="F410" s="7">
        <v>1</v>
      </c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9"/>
      <c r="R410" s="9"/>
      <c r="S410" s="9"/>
      <c r="T410" s="10"/>
    </row>
    <row r="411" s="2" customFormat="1" customHeight="1" spans="2:20">
      <c r="B411" s="7" t="s">
        <v>7</v>
      </c>
      <c r="C411" s="7" t="s">
        <v>291</v>
      </c>
      <c r="D411" s="7">
        <v>1</v>
      </c>
      <c r="E411" s="7"/>
      <c r="F411" s="7">
        <v>1</v>
      </c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9"/>
      <c r="R411" s="9"/>
      <c r="S411" s="9"/>
      <c r="T411" s="10"/>
    </row>
    <row r="412" s="2" customFormat="1" customHeight="1" spans="2:20">
      <c r="B412" s="7" t="s">
        <v>7</v>
      </c>
      <c r="C412" s="7" t="s">
        <v>292</v>
      </c>
      <c r="D412" s="7">
        <v>1</v>
      </c>
      <c r="E412" s="7"/>
      <c r="F412" s="7">
        <v>1</v>
      </c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9"/>
      <c r="R412" s="9"/>
      <c r="S412" s="9"/>
      <c r="T412" s="10"/>
    </row>
    <row r="413" s="2" customFormat="1" customHeight="1" spans="2:20">
      <c r="B413" s="7" t="s">
        <v>7</v>
      </c>
      <c r="C413" s="7" t="s">
        <v>293</v>
      </c>
      <c r="D413" s="7">
        <v>1</v>
      </c>
      <c r="E413" s="7"/>
      <c r="F413" s="7">
        <v>1</v>
      </c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9"/>
      <c r="R413" s="9"/>
      <c r="S413" s="9"/>
      <c r="T413" s="10"/>
    </row>
    <row r="414" s="2" customFormat="1" customHeight="1" spans="2:20">
      <c r="B414" s="7" t="s">
        <v>7</v>
      </c>
      <c r="C414" s="7" t="s">
        <v>294</v>
      </c>
      <c r="D414" s="7">
        <v>1</v>
      </c>
      <c r="E414" s="7"/>
      <c r="F414" s="7">
        <v>1</v>
      </c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9"/>
      <c r="R414" s="9"/>
      <c r="S414" s="9"/>
      <c r="T414" s="10"/>
    </row>
    <row r="415" s="2" customFormat="1" customHeight="1" spans="2:20">
      <c r="B415" s="7" t="s">
        <v>7</v>
      </c>
      <c r="C415" s="7" t="s">
        <v>295</v>
      </c>
      <c r="D415" s="7">
        <v>1</v>
      </c>
      <c r="E415" s="7"/>
      <c r="F415" s="7">
        <v>1</v>
      </c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9"/>
      <c r="R415" s="9"/>
      <c r="S415" s="9"/>
      <c r="T415" s="10"/>
    </row>
    <row r="416" s="2" customFormat="1" customHeight="1" spans="2:20">
      <c r="B416" s="7" t="s">
        <v>7</v>
      </c>
      <c r="C416" s="7" t="s">
        <v>167</v>
      </c>
      <c r="D416" s="7">
        <v>1</v>
      </c>
      <c r="E416" s="7"/>
      <c r="F416" s="7">
        <v>1</v>
      </c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9"/>
      <c r="R416" s="9"/>
      <c r="S416" s="9"/>
      <c r="T416" s="10"/>
    </row>
    <row r="417" s="2" customFormat="1" customHeight="1" spans="2:20">
      <c r="B417" s="7" t="s">
        <v>7</v>
      </c>
      <c r="C417" s="7" t="s">
        <v>296</v>
      </c>
      <c r="D417" s="7">
        <v>1</v>
      </c>
      <c r="E417" s="7"/>
      <c r="F417" s="7">
        <v>1</v>
      </c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9"/>
      <c r="R417" s="9"/>
      <c r="S417" s="9"/>
      <c r="T417" s="10"/>
    </row>
    <row r="418" s="2" customFormat="1" customHeight="1" spans="2:20">
      <c r="B418" s="7" t="s">
        <v>7</v>
      </c>
      <c r="C418" s="7" t="s">
        <v>169</v>
      </c>
      <c r="D418" s="7">
        <v>1</v>
      </c>
      <c r="E418" s="7"/>
      <c r="F418" s="7">
        <v>1</v>
      </c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9"/>
      <c r="R418" s="9"/>
      <c r="S418" s="9"/>
      <c r="T418" s="10"/>
    </row>
    <row r="419" s="2" customFormat="1" customHeight="1" spans="2:20">
      <c r="B419" s="7" t="s">
        <v>171</v>
      </c>
      <c r="C419" s="7" t="s">
        <v>172</v>
      </c>
      <c r="D419" s="7">
        <v>1</v>
      </c>
      <c r="E419" s="7"/>
      <c r="F419" s="7">
        <v>1</v>
      </c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9"/>
      <c r="R419" s="9"/>
      <c r="S419" s="9"/>
      <c r="T419" s="10"/>
    </row>
    <row r="420" s="2" customFormat="1" customHeight="1" spans="2:20">
      <c r="B420" s="7" t="s">
        <v>171</v>
      </c>
      <c r="C420" s="7" t="s">
        <v>173</v>
      </c>
      <c r="D420" s="7">
        <v>1</v>
      </c>
      <c r="E420" s="7"/>
      <c r="F420" s="7">
        <v>1</v>
      </c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9"/>
      <c r="R420" s="9"/>
      <c r="S420" s="9"/>
      <c r="T420" s="10"/>
    </row>
    <row r="421" s="2" customFormat="1" customHeight="1" spans="2:20">
      <c r="B421" s="7" t="s">
        <v>171</v>
      </c>
      <c r="C421" s="7" t="s">
        <v>174</v>
      </c>
      <c r="D421" s="7">
        <v>1</v>
      </c>
      <c r="E421" s="7"/>
      <c r="F421" s="7">
        <v>1</v>
      </c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9"/>
      <c r="R421" s="9"/>
      <c r="S421" s="9"/>
      <c r="T421" s="10"/>
    </row>
    <row r="422" s="2" customFormat="1" customHeight="1" spans="2:20">
      <c r="B422" s="7" t="s">
        <v>171</v>
      </c>
      <c r="C422" s="7" t="s">
        <v>175</v>
      </c>
      <c r="D422" s="7">
        <v>2</v>
      </c>
      <c r="E422" s="7"/>
      <c r="F422" s="7">
        <v>2</v>
      </c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9"/>
      <c r="R422" s="9"/>
      <c r="S422" s="9"/>
      <c r="T422" s="10"/>
    </row>
    <row r="423" s="2" customFormat="1" customHeight="1" spans="2:20">
      <c r="B423" s="7" t="s">
        <v>171</v>
      </c>
      <c r="C423" s="7" t="s">
        <v>176</v>
      </c>
      <c r="D423" s="7">
        <v>1</v>
      </c>
      <c r="E423" s="7"/>
      <c r="F423" s="7">
        <v>1</v>
      </c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9"/>
      <c r="R423" s="9"/>
      <c r="S423" s="9"/>
      <c r="T423" s="10"/>
    </row>
    <row r="424" s="2" customFormat="1" customHeight="1" spans="2:20">
      <c r="B424" s="7" t="s">
        <v>171</v>
      </c>
      <c r="C424" s="7" t="s">
        <v>177</v>
      </c>
      <c r="D424" s="7">
        <v>1</v>
      </c>
      <c r="E424" s="7"/>
      <c r="F424" s="7">
        <v>1</v>
      </c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9"/>
      <c r="R424" s="9"/>
      <c r="S424" s="9"/>
      <c r="T424" s="10"/>
    </row>
    <row r="425" s="2" customFormat="1" customHeight="1" spans="2:20">
      <c r="B425" s="7" t="s">
        <v>171</v>
      </c>
      <c r="C425" s="7" t="s">
        <v>178</v>
      </c>
      <c r="D425" s="7">
        <v>1</v>
      </c>
      <c r="E425" s="7"/>
      <c r="F425" s="7">
        <v>1</v>
      </c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9"/>
      <c r="R425" s="9"/>
      <c r="S425" s="9"/>
      <c r="T425" s="10"/>
    </row>
    <row r="426" s="2" customFormat="1" customHeight="1" spans="2:20">
      <c r="B426" s="7" t="s">
        <v>171</v>
      </c>
      <c r="C426" s="7" t="s">
        <v>180</v>
      </c>
      <c r="D426" s="7">
        <v>2</v>
      </c>
      <c r="E426" s="7"/>
      <c r="F426" s="7">
        <v>2</v>
      </c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9"/>
      <c r="R426" s="9"/>
      <c r="S426" s="9"/>
      <c r="T426" s="10"/>
    </row>
    <row r="427" s="2" customFormat="1" customHeight="1" spans="2:20">
      <c r="B427" s="7" t="s">
        <v>29</v>
      </c>
      <c r="C427" s="7" t="s">
        <v>297</v>
      </c>
      <c r="D427" s="7">
        <v>25.42</v>
      </c>
      <c r="E427" s="7"/>
      <c r="F427" s="2">
        <f t="shared" ref="F427:F438" si="31">D427*1.01</f>
        <v>25.6742</v>
      </c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9"/>
      <c r="R427" s="9"/>
      <c r="S427" s="9"/>
      <c r="T427" s="10"/>
    </row>
    <row r="428" s="2" customFormat="1" customHeight="1" spans="2:20">
      <c r="B428" s="7" t="s">
        <v>29</v>
      </c>
      <c r="C428" s="7" t="s">
        <v>298</v>
      </c>
      <c r="D428" s="7">
        <v>62.82</v>
      </c>
      <c r="E428" s="7"/>
      <c r="F428" s="2">
        <f t="shared" si="31"/>
        <v>63.4482</v>
      </c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9"/>
      <c r="R428" s="9"/>
      <c r="S428" s="9"/>
      <c r="T428" s="10"/>
    </row>
    <row r="429" s="2" customFormat="1" customHeight="1" spans="2:20">
      <c r="B429" s="7" t="s">
        <v>29</v>
      </c>
      <c r="C429" s="7" t="s">
        <v>83</v>
      </c>
      <c r="D429" s="7">
        <v>70.69</v>
      </c>
      <c r="E429" s="7"/>
      <c r="F429" s="2">
        <f t="shared" si="31"/>
        <v>71.3969</v>
      </c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9"/>
      <c r="R429" s="9"/>
      <c r="S429" s="9"/>
      <c r="T429" s="10"/>
    </row>
    <row r="430" s="2" customFormat="1" customHeight="1" spans="2:20">
      <c r="B430" s="7" t="s">
        <v>29</v>
      </c>
      <c r="C430" s="7" t="s">
        <v>188</v>
      </c>
      <c r="D430" s="7">
        <v>36.29</v>
      </c>
      <c r="E430" s="7"/>
      <c r="F430" s="2">
        <f t="shared" si="31"/>
        <v>36.6529</v>
      </c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9"/>
      <c r="R430" s="9"/>
      <c r="S430" s="9"/>
      <c r="T430" s="10"/>
    </row>
    <row r="431" s="2" customFormat="1" customHeight="1" spans="2:20">
      <c r="B431" s="7" t="s">
        <v>29</v>
      </c>
      <c r="C431" s="7" t="s">
        <v>299</v>
      </c>
      <c r="D431" s="7">
        <v>29.26</v>
      </c>
      <c r="E431" s="7"/>
      <c r="F431" s="2">
        <f t="shared" si="31"/>
        <v>29.5526</v>
      </c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9"/>
      <c r="R431" s="9"/>
      <c r="S431" s="9"/>
      <c r="T431" s="10"/>
    </row>
    <row r="432" s="2" customFormat="1" customHeight="1" spans="2:20">
      <c r="B432" s="7" t="s">
        <v>29</v>
      </c>
      <c r="C432" s="7" t="s">
        <v>81</v>
      </c>
      <c r="D432" s="7">
        <v>128.63</v>
      </c>
      <c r="E432" s="7"/>
      <c r="F432" s="2">
        <f t="shared" si="31"/>
        <v>129.9163</v>
      </c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9"/>
      <c r="R432" s="9"/>
      <c r="S432" s="9"/>
      <c r="T432" s="10"/>
    </row>
    <row r="433" s="2" customFormat="1" customHeight="1" spans="2:20">
      <c r="B433" s="7" t="s">
        <v>29</v>
      </c>
      <c r="C433" s="7" t="s">
        <v>31</v>
      </c>
      <c r="D433" s="7">
        <v>11.68</v>
      </c>
      <c r="E433" s="7"/>
      <c r="F433" s="2">
        <f t="shared" si="31"/>
        <v>11.7968</v>
      </c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9"/>
      <c r="R433" s="9"/>
      <c r="S433" s="9"/>
      <c r="T433" s="10"/>
    </row>
    <row r="434" s="2" customFormat="1" customHeight="1" spans="2:20">
      <c r="B434" s="7" t="s">
        <v>29</v>
      </c>
      <c r="C434" s="7" t="s">
        <v>190</v>
      </c>
      <c r="D434" s="7">
        <v>122.53</v>
      </c>
      <c r="E434" s="7"/>
      <c r="F434" s="2">
        <f t="shared" si="31"/>
        <v>123.7553</v>
      </c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9"/>
      <c r="R434" s="9"/>
      <c r="S434" s="9"/>
      <c r="T434" s="10"/>
    </row>
    <row r="435" s="2" customFormat="1" customHeight="1" spans="2:20">
      <c r="B435" s="7" t="s">
        <v>29</v>
      </c>
      <c r="C435" s="7" t="s">
        <v>191</v>
      </c>
      <c r="D435" s="7">
        <v>27.25</v>
      </c>
      <c r="E435" s="7"/>
      <c r="F435" s="2">
        <f t="shared" si="31"/>
        <v>27.5225</v>
      </c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9"/>
      <c r="R435" s="9"/>
      <c r="S435" s="9"/>
      <c r="T435" s="10"/>
    </row>
    <row r="436" s="2" customFormat="1" customHeight="1" spans="2:20">
      <c r="B436" s="7" t="s">
        <v>29</v>
      </c>
      <c r="C436" s="7" t="s">
        <v>30</v>
      </c>
      <c r="D436" s="7">
        <v>157.86</v>
      </c>
      <c r="E436" s="7"/>
      <c r="F436" s="2">
        <f t="shared" si="31"/>
        <v>159.4386</v>
      </c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9"/>
      <c r="R436" s="9"/>
      <c r="S436" s="9"/>
      <c r="T436" s="10"/>
    </row>
    <row r="437" s="2" customFormat="1" customHeight="1" spans="2:20">
      <c r="B437" s="7" t="s">
        <v>29</v>
      </c>
      <c r="C437" s="7" t="s">
        <v>80</v>
      </c>
      <c r="D437" s="7">
        <v>634.7</v>
      </c>
      <c r="E437" s="7"/>
      <c r="F437" s="2">
        <f t="shared" si="31"/>
        <v>641.047</v>
      </c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9"/>
      <c r="R437" s="9"/>
      <c r="S437" s="9"/>
      <c r="T437" s="10"/>
    </row>
    <row r="438" s="2" customFormat="1" customHeight="1" spans="2:20">
      <c r="B438" s="7" t="s">
        <v>85</v>
      </c>
      <c r="C438" s="7" t="s">
        <v>192</v>
      </c>
      <c r="D438" s="7">
        <v>6.41</v>
      </c>
      <c r="E438" s="7"/>
      <c r="F438" s="2">
        <f t="shared" si="31"/>
        <v>6.4741</v>
      </c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9"/>
      <c r="R438" s="9"/>
      <c r="S438" s="9"/>
      <c r="T438" s="10"/>
    </row>
    <row r="439" s="2" customFormat="1" customHeight="1" spans="2:20">
      <c r="B439" s="7" t="s">
        <v>33</v>
      </c>
      <c r="C439" s="7" t="s">
        <v>193</v>
      </c>
      <c r="D439" s="7">
        <v>3</v>
      </c>
      <c r="E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9"/>
      <c r="R439" s="9"/>
      <c r="S439" s="9"/>
      <c r="T439" s="10"/>
    </row>
    <row r="440" s="2" customFormat="1" customHeight="1" spans="2:20">
      <c r="B440" s="7" t="s">
        <v>33</v>
      </c>
      <c r="C440" s="7" t="s">
        <v>194</v>
      </c>
      <c r="D440" s="7">
        <v>7</v>
      </c>
      <c r="E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9"/>
      <c r="R440" s="9"/>
      <c r="S440" s="9"/>
      <c r="T440" s="10"/>
    </row>
    <row r="441" s="2" customFormat="1" customHeight="1" spans="2:20">
      <c r="B441" s="7" t="s">
        <v>33</v>
      </c>
      <c r="C441" s="7" t="s">
        <v>195</v>
      </c>
      <c r="D441" s="7">
        <v>49</v>
      </c>
      <c r="E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9"/>
      <c r="R441" s="9"/>
      <c r="S441" s="9"/>
      <c r="T441" s="10"/>
    </row>
    <row r="442" s="2" customFormat="1" customHeight="1" spans="2:20">
      <c r="B442" s="7" t="s">
        <v>196</v>
      </c>
      <c r="C442" s="7" t="s">
        <v>197</v>
      </c>
      <c r="D442" s="7">
        <v>1</v>
      </c>
      <c r="E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9"/>
      <c r="R442" s="9"/>
      <c r="S442" s="9"/>
      <c r="T442" s="10"/>
    </row>
    <row r="443" s="2" customFormat="1" customHeight="1" spans="2:20">
      <c r="B443" s="7" t="s">
        <v>37</v>
      </c>
      <c r="C443" s="7" t="s">
        <v>198</v>
      </c>
      <c r="D443" s="7">
        <v>20.59</v>
      </c>
      <c r="E443" s="7"/>
      <c r="F443" s="2">
        <f t="shared" ref="F443:F446" si="32">D443*1.05</f>
        <v>21.6195</v>
      </c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9"/>
      <c r="R443" s="9"/>
      <c r="S443" s="9"/>
      <c r="T443" s="10"/>
    </row>
    <row r="444" s="2" customFormat="1" customHeight="1" spans="2:20">
      <c r="B444" s="7" t="s">
        <v>37</v>
      </c>
      <c r="C444" s="7" t="s">
        <v>199</v>
      </c>
      <c r="D444" s="7">
        <v>2882.43</v>
      </c>
      <c r="E444" s="7"/>
      <c r="F444" s="2">
        <f t="shared" si="32"/>
        <v>3026.5515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9"/>
      <c r="R444" s="9"/>
      <c r="S444" s="9"/>
      <c r="T444" s="10"/>
    </row>
    <row r="445" s="2" customFormat="1" customHeight="1" spans="2:20">
      <c r="B445" s="7" t="s">
        <v>37</v>
      </c>
      <c r="C445" s="7" t="s">
        <v>200</v>
      </c>
      <c r="D445" s="7">
        <v>467.56</v>
      </c>
      <c r="E445" s="7"/>
      <c r="F445" s="2">
        <f t="shared" si="32"/>
        <v>490.938</v>
      </c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9"/>
      <c r="R445" s="9"/>
      <c r="S445" s="9"/>
      <c r="T445" s="10"/>
    </row>
    <row r="446" s="2" customFormat="1" customHeight="1" spans="2:20">
      <c r="B446" s="7" t="s">
        <v>37</v>
      </c>
      <c r="C446" s="7" t="s">
        <v>201</v>
      </c>
      <c r="D446" s="7">
        <v>1453.77</v>
      </c>
      <c r="E446" s="7"/>
      <c r="F446" s="2">
        <f t="shared" si="32"/>
        <v>1526.4585</v>
      </c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9"/>
      <c r="R446" s="9"/>
      <c r="S446" s="9"/>
      <c r="T446" s="10"/>
    </row>
    <row r="447" s="2" customFormat="1" customHeight="1" spans="2:20">
      <c r="B447" s="7" t="s">
        <v>20</v>
      </c>
      <c r="C447" s="7" t="s">
        <v>202</v>
      </c>
      <c r="D447" s="7">
        <v>35.2</v>
      </c>
      <c r="E447" s="7"/>
      <c r="F447" s="2">
        <f t="shared" ref="F447:F455" si="33">D447*1.03</f>
        <v>36.256</v>
      </c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9"/>
      <c r="R447" s="9"/>
      <c r="S447" s="9"/>
      <c r="T447" s="10"/>
    </row>
    <row r="448" s="2" customFormat="1" customHeight="1" spans="2:20">
      <c r="B448" s="7" t="s">
        <v>20</v>
      </c>
      <c r="C448" s="7" t="s">
        <v>300</v>
      </c>
      <c r="D448" s="7">
        <v>9.6</v>
      </c>
      <c r="E448" s="7"/>
      <c r="F448" s="2">
        <f t="shared" si="33"/>
        <v>9.888</v>
      </c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9"/>
      <c r="R448" s="9"/>
      <c r="S448" s="9"/>
      <c r="T448" s="10"/>
    </row>
    <row r="449" s="2" customFormat="1" customHeight="1" spans="2:20">
      <c r="B449" s="7" t="s">
        <v>20</v>
      </c>
      <c r="C449" s="7" t="s">
        <v>205</v>
      </c>
      <c r="D449" s="7">
        <v>6.7</v>
      </c>
      <c r="E449" s="7"/>
      <c r="F449" s="2">
        <f t="shared" si="33"/>
        <v>6.901</v>
      </c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9"/>
      <c r="R449" s="9"/>
      <c r="S449" s="9"/>
      <c r="T449" s="10"/>
    </row>
    <row r="450" s="2" customFormat="1" customHeight="1" spans="2:20">
      <c r="B450" s="7" t="s">
        <v>20</v>
      </c>
      <c r="C450" s="7" t="s">
        <v>206</v>
      </c>
      <c r="D450" s="7">
        <v>3.2</v>
      </c>
      <c r="E450" s="7"/>
      <c r="F450" s="2">
        <f t="shared" si="33"/>
        <v>3.296</v>
      </c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9"/>
      <c r="R450" s="9"/>
      <c r="S450" s="9"/>
      <c r="T450" s="10"/>
    </row>
    <row r="451" s="2" customFormat="1" customHeight="1" spans="2:20">
      <c r="B451" s="7" t="s">
        <v>20</v>
      </c>
      <c r="C451" s="7" t="s">
        <v>207</v>
      </c>
      <c r="D451" s="7">
        <v>7.2</v>
      </c>
      <c r="E451" s="7"/>
      <c r="F451" s="2">
        <f t="shared" si="33"/>
        <v>7.416</v>
      </c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9"/>
      <c r="R451" s="9"/>
      <c r="S451" s="9"/>
      <c r="T451" s="10"/>
    </row>
    <row r="452" s="2" customFormat="1" customHeight="1" spans="2:20">
      <c r="B452" s="7" t="s">
        <v>20</v>
      </c>
      <c r="C452" s="7" t="s">
        <v>208</v>
      </c>
      <c r="D452" s="7">
        <v>5.5</v>
      </c>
      <c r="E452" s="7"/>
      <c r="F452" s="2">
        <f t="shared" si="33"/>
        <v>5.665</v>
      </c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9"/>
      <c r="R452" s="9"/>
      <c r="S452" s="9"/>
      <c r="T452" s="10"/>
    </row>
    <row r="453" s="2" customFormat="1" customHeight="1" spans="2:20">
      <c r="B453" s="7" t="s">
        <v>20</v>
      </c>
      <c r="C453" s="7" t="s">
        <v>209</v>
      </c>
      <c r="D453" s="7">
        <v>105</v>
      </c>
      <c r="E453" s="7"/>
      <c r="F453" s="2">
        <f t="shared" si="33"/>
        <v>108.15</v>
      </c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9"/>
      <c r="R453" s="9"/>
      <c r="S453" s="9"/>
      <c r="T453" s="10"/>
    </row>
    <row r="454" s="2" customFormat="1" customHeight="1" spans="2:20">
      <c r="B454" s="7" t="s">
        <v>20</v>
      </c>
      <c r="C454" s="7" t="s">
        <v>210</v>
      </c>
      <c r="D454" s="7">
        <v>1749.16</v>
      </c>
      <c r="E454" s="7"/>
      <c r="F454" s="2">
        <f t="shared" si="33"/>
        <v>1801.6348</v>
      </c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9"/>
      <c r="R454" s="9"/>
      <c r="S454" s="9"/>
      <c r="T454" s="10"/>
    </row>
    <row r="455" s="2" customFormat="1" customHeight="1" spans="2:20">
      <c r="B455" s="7" t="s">
        <v>20</v>
      </c>
      <c r="C455" s="7" t="s">
        <v>211</v>
      </c>
      <c r="D455" s="7">
        <v>533.9</v>
      </c>
      <c r="E455" s="7"/>
      <c r="F455" s="2">
        <f t="shared" si="33"/>
        <v>549.917</v>
      </c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9"/>
      <c r="R455" s="9"/>
      <c r="S455" s="9"/>
      <c r="T455" s="10"/>
    </row>
    <row r="456" s="2" customFormat="1" customHeight="1" spans="2:20">
      <c r="B456" s="7" t="s">
        <v>25</v>
      </c>
      <c r="C456" s="7" t="s">
        <v>301</v>
      </c>
      <c r="D456" s="7">
        <v>11.06</v>
      </c>
      <c r="E456" s="7"/>
      <c r="F456" s="2">
        <f t="shared" ref="F456:F458" si="34">D456*1.005</f>
        <v>11.1153</v>
      </c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9"/>
      <c r="R456" s="9"/>
      <c r="S456" s="9"/>
      <c r="T456" s="10"/>
    </row>
    <row r="457" s="2" customFormat="1" customHeight="1" spans="2:20">
      <c r="B457" s="7" t="s">
        <v>25</v>
      </c>
      <c r="C457" s="7" t="s">
        <v>302</v>
      </c>
      <c r="D457" s="7">
        <v>10.2</v>
      </c>
      <c r="E457" s="7"/>
      <c r="F457" s="2">
        <f t="shared" si="34"/>
        <v>10.251</v>
      </c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9"/>
      <c r="R457" s="9"/>
      <c r="S457" s="9"/>
      <c r="T457" s="10"/>
    </row>
    <row r="458" s="2" customFormat="1" customHeight="1" spans="2:20">
      <c r="B458" s="7" t="s">
        <v>25</v>
      </c>
      <c r="C458" s="7" t="s">
        <v>214</v>
      </c>
      <c r="D458" s="7">
        <v>123.63</v>
      </c>
      <c r="E458" s="7"/>
      <c r="F458" s="2">
        <f t="shared" si="34"/>
        <v>124.24815</v>
      </c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9"/>
      <c r="R458" s="9"/>
      <c r="S458" s="9"/>
      <c r="T458" s="10"/>
    </row>
    <row r="459" s="2" customFormat="1" customHeight="1" spans="2:20">
      <c r="B459" s="7" t="s">
        <v>11</v>
      </c>
      <c r="C459" s="7" t="s">
        <v>215</v>
      </c>
      <c r="D459" s="7">
        <v>6</v>
      </c>
      <c r="E459" s="7"/>
      <c r="F459" s="7">
        <v>6</v>
      </c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9"/>
      <c r="R459" s="9"/>
      <c r="S459" s="9"/>
      <c r="T459" s="10"/>
    </row>
    <row r="460" s="2" customFormat="1" customHeight="1" spans="2:20">
      <c r="B460" s="7" t="s">
        <v>11</v>
      </c>
      <c r="C460" s="7" t="s">
        <v>303</v>
      </c>
      <c r="D460" s="7">
        <v>10</v>
      </c>
      <c r="E460" s="7"/>
      <c r="F460" s="7">
        <v>10</v>
      </c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9"/>
      <c r="R460" s="9"/>
      <c r="S460" s="9"/>
      <c r="T460" s="10"/>
    </row>
    <row r="461" s="2" customFormat="1" customHeight="1" spans="2:20">
      <c r="B461" s="7" t="s">
        <v>11</v>
      </c>
      <c r="C461" s="7" t="s">
        <v>217</v>
      </c>
      <c r="D461" s="7">
        <v>8</v>
      </c>
      <c r="E461" s="7"/>
      <c r="F461" s="7">
        <v>8</v>
      </c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9"/>
      <c r="R461" s="9"/>
      <c r="S461" s="9"/>
      <c r="T461" s="10"/>
    </row>
    <row r="462" s="2" customFormat="1" customHeight="1" spans="2:20">
      <c r="B462" s="7" t="s">
        <v>11</v>
      </c>
      <c r="C462" s="7" t="s">
        <v>218</v>
      </c>
      <c r="D462" s="7">
        <v>42</v>
      </c>
      <c r="E462" s="7"/>
      <c r="F462" s="7">
        <v>42</v>
      </c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9"/>
      <c r="R462" s="9"/>
      <c r="S462" s="9"/>
      <c r="T462" s="10"/>
    </row>
    <row r="463" s="2" customFormat="1" customHeight="1" spans="2:20">
      <c r="B463" s="7" t="s">
        <v>11</v>
      </c>
      <c r="C463" s="7" t="s">
        <v>219</v>
      </c>
      <c r="D463" s="7">
        <v>4</v>
      </c>
      <c r="E463" s="7"/>
      <c r="F463" s="7">
        <v>4</v>
      </c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9"/>
      <c r="R463" s="9"/>
      <c r="S463" s="9"/>
      <c r="T463" s="10"/>
    </row>
    <row r="464" s="2" customFormat="1" customHeight="1" spans="2:20">
      <c r="B464" s="7" t="s">
        <v>11</v>
      </c>
      <c r="C464" s="7" t="s">
        <v>304</v>
      </c>
      <c r="D464" s="7">
        <v>3</v>
      </c>
      <c r="E464" s="7"/>
      <c r="F464" s="7">
        <v>3</v>
      </c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9"/>
      <c r="R464" s="9"/>
      <c r="S464" s="9"/>
      <c r="T464" s="10"/>
    </row>
    <row r="465" s="2" customFormat="1" customHeight="1" spans="2:20">
      <c r="B465" s="7" t="s">
        <v>11</v>
      </c>
      <c r="C465" s="7" t="s">
        <v>223</v>
      </c>
      <c r="D465" s="7">
        <v>60</v>
      </c>
      <c r="E465" s="7"/>
      <c r="F465" s="7">
        <v>60</v>
      </c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9"/>
      <c r="R465" s="9"/>
      <c r="S465" s="9"/>
      <c r="T465" s="10"/>
    </row>
    <row r="466" s="2" customFormat="1" customHeight="1" spans="2:20">
      <c r="B466" s="7" t="s">
        <v>11</v>
      </c>
      <c r="C466" s="7" t="s">
        <v>224</v>
      </c>
      <c r="D466" s="7">
        <v>5</v>
      </c>
      <c r="E466" s="7"/>
      <c r="F466" s="7">
        <v>5</v>
      </c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9"/>
      <c r="R466" s="9"/>
      <c r="S466" s="9"/>
      <c r="T466" s="10"/>
    </row>
    <row r="467" s="2" customFormat="1" customHeight="1" spans="2:20">
      <c r="B467" s="7" t="s">
        <v>11</v>
      </c>
      <c r="C467" s="7" t="s">
        <v>305</v>
      </c>
      <c r="D467" s="7">
        <v>4</v>
      </c>
      <c r="E467" s="7"/>
      <c r="F467" s="7">
        <v>4</v>
      </c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9"/>
      <c r="R467" s="9"/>
      <c r="S467" s="9"/>
      <c r="T467" s="10"/>
    </row>
    <row r="468" s="2" customFormat="1" customHeight="1" spans="2:20">
      <c r="B468" s="7" t="s">
        <v>11</v>
      </c>
      <c r="C468" s="7" t="s">
        <v>226</v>
      </c>
      <c r="D468" s="7">
        <v>21</v>
      </c>
      <c r="E468" s="7"/>
      <c r="F468" s="7">
        <v>21</v>
      </c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9"/>
      <c r="R468" s="9"/>
      <c r="S468" s="9"/>
      <c r="T468" s="10"/>
    </row>
    <row r="469" s="2" customFormat="1" customHeight="1" spans="2:20">
      <c r="B469" s="7" t="s">
        <v>11</v>
      </c>
      <c r="C469" s="7" t="s">
        <v>306</v>
      </c>
      <c r="D469" s="7">
        <v>2</v>
      </c>
      <c r="E469" s="7"/>
      <c r="F469" s="7">
        <v>2</v>
      </c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9"/>
      <c r="R469" s="9"/>
      <c r="S469" s="9"/>
      <c r="T469" s="10"/>
    </row>
    <row r="470" s="2" customFormat="1" customHeight="1" spans="2:20">
      <c r="B470" s="7" t="s">
        <v>18</v>
      </c>
      <c r="C470" s="7" t="s">
        <v>229</v>
      </c>
      <c r="D470" s="7">
        <v>182</v>
      </c>
      <c r="E470" s="7"/>
      <c r="F470" s="7">
        <v>182</v>
      </c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9"/>
      <c r="R470" s="9"/>
      <c r="S470" s="9"/>
      <c r="T470" s="10"/>
    </row>
    <row r="471" s="2" customFormat="1" customHeight="1" spans="2:20">
      <c r="B471" s="7" t="s">
        <v>230</v>
      </c>
      <c r="C471" s="7" t="s">
        <v>231</v>
      </c>
      <c r="D471" s="7">
        <v>14</v>
      </c>
      <c r="E471" s="7"/>
      <c r="F471" s="7">
        <v>14</v>
      </c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9"/>
      <c r="R471" s="9"/>
      <c r="S471" s="9"/>
      <c r="T471" s="10"/>
    </row>
    <row r="472" s="2" customFormat="1" customHeight="1" spans="2:20">
      <c r="B472" s="7" t="s">
        <v>232</v>
      </c>
      <c r="C472" s="7" t="s">
        <v>233</v>
      </c>
      <c r="D472" s="7">
        <v>4</v>
      </c>
      <c r="E472" s="7"/>
      <c r="F472" s="7">
        <v>4</v>
      </c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9"/>
      <c r="R472" s="9"/>
      <c r="S472" s="9"/>
      <c r="T472" s="10"/>
    </row>
    <row r="473" s="2" customFormat="1" customHeight="1" spans="2:20">
      <c r="B473" s="7" t="s">
        <v>62</v>
      </c>
      <c r="C473" s="7" t="s">
        <v>236</v>
      </c>
      <c r="D473" s="7">
        <v>1</v>
      </c>
      <c r="E473" s="7"/>
      <c r="F473" s="7">
        <v>1</v>
      </c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9"/>
      <c r="R473" s="9"/>
      <c r="S473" s="9"/>
      <c r="T473" s="10"/>
    </row>
    <row r="474" s="2" customFormat="1" customHeight="1" spans="2:20">
      <c r="B474" s="7" t="s">
        <v>62</v>
      </c>
      <c r="C474" s="7" t="s">
        <v>238</v>
      </c>
      <c r="D474" s="7">
        <v>5</v>
      </c>
      <c r="E474" s="7"/>
      <c r="F474" s="7">
        <v>5</v>
      </c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9"/>
      <c r="R474" s="9"/>
      <c r="S474" s="9"/>
      <c r="T474" s="10"/>
    </row>
    <row r="475" s="2" customFormat="1" customHeight="1" spans="2:20">
      <c r="B475" s="7" t="s">
        <v>62</v>
      </c>
      <c r="C475" s="7" t="s">
        <v>239</v>
      </c>
      <c r="D475" s="7">
        <v>8</v>
      </c>
      <c r="E475" s="7"/>
      <c r="F475" s="7">
        <v>8</v>
      </c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9"/>
      <c r="R475" s="9"/>
      <c r="S475" s="9"/>
      <c r="T475" s="10"/>
    </row>
    <row r="476" s="2" customFormat="1" customHeight="1" spans="2:20">
      <c r="B476" s="7" t="s">
        <v>62</v>
      </c>
      <c r="C476" s="7" t="s">
        <v>240</v>
      </c>
      <c r="D476" s="7">
        <v>1</v>
      </c>
      <c r="E476" s="7"/>
      <c r="F476" s="7">
        <v>1</v>
      </c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9"/>
      <c r="R476" s="9"/>
      <c r="S476" s="9"/>
      <c r="T476" s="10"/>
    </row>
    <row r="477" s="2" customFormat="1" customHeight="1" spans="2:20">
      <c r="B477" s="7" t="s">
        <v>62</v>
      </c>
      <c r="C477" s="7" t="s">
        <v>307</v>
      </c>
      <c r="D477" s="7">
        <v>2</v>
      </c>
      <c r="E477" s="7"/>
      <c r="F477" s="7">
        <v>2</v>
      </c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9"/>
      <c r="R477" s="9"/>
      <c r="S477" s="9"/>
      <c r="T477" s="10"/>
    </row>
    <row r="478" s="2" customFormat="1" customHeight="1" spans="2:20">
      <c r="B478" s="7" t="s">
        <v>18</v>
      </c>
      <c r="C478" s="7" t="s">
        <v>243</v>
      </c>
      <c r="D478" s="7">
        <v>35</v>
      </c>
      <c r="E478" s="7"/>
      <c r="F478" s="7">
        <v>35</v>
      </c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9"/>
      <c r="R478" s="9"/>
      <c r="S478" s="9"/>
      <c r="T478" s="10"/>
    </row>
    <row r="479" s="2" customFormat="1" customHeight="1" spans="2:20">
      <c r="B479" s="7" t="s">
        <v>16</v>
      </c>
      <c r="C479" s="7" t="s">
        <v>17</v>
      </c>
      <c r="D479" s="7">
        <v>41</v>
      </c>
      <c r="E479" s="7"/>
      <c r="F479" s="7">
        <v>41</v>
      </c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9"/>
      <c r="R479" s="9"/>
      <c r="S479" s="9"/>
      <c r="T479" s="10"/>
    </row>
    <row r="480" s="2" customFormat="1" customHeight="1" spans="2:20">
      <c r="B480" s="7" t="s">
        <v>42</v>
      </c>
      <c r="C480" s="7"/>
      <c r="D480" s="7">
        <v>1</v>
      </c>
      <c r="E480" s="7"/>
      <c r="F480" s="7">
        <v>1</v>
      </c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9"/>
      <c r="R480" s="9"/>
      <c r="S480" s="9"/>
      <c r="T480" s="10"/>
    </row>
    <row r="481" s="2" customFormat="1" customHeight="1" spans="1:20">
      <c r="A481" s="2">
        <v>2</v>
      </c>
      <c r="E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9"/>
      <c r="R481" s="9"/>
      <c r="S481" s="9"/>
      <c r="T481" s="10"/>
    </row>
    <row r="482" s="2" customFormat="1" customHeight="1" spans="2:20">
      <c r="B482" s="7" t="s">
        <v>20</v>
      </c>
      <c r="C482" s="7" t="s">
        <v>244</v>
      </c>
      <c r="D482" s="7">
        <v>7.5</v>
      </c>
      <c r="E482" s="7"/>
      <c r="F482" s="2">
        <f>D482*1.03</f>
        <v>7.725</v>
      </c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9"/>
      <c r="R482" s="9"/>
      <c r="S482" s="9"/>
      <c r="T482" s="10"/>
    </row>
    <row r="483" s="2" customFormat="1" customHeight="1" spans="2:20">
      <c r="B483" s="7" t="s">
        <v>20</v>
      </c>
      <c r="C483" s="7" t="s">
        <v>245</v>
      </c>
      <c r="D483" s="7">
        <v>28.85</v>
      </c>
      <c r="E483" s="7"/>
      <c r="F483" s="2">
        <f>D483*1.03</f>
        <v>29.7155</v>
      </c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9"/>
      <c r="R483" s="9"/>
      <c r="S483" s="9"/>
      <c r="T483" s="10"/>
    </row>
    <row r="484" s="2" customFormat="1" customHeight="1" spans="2:20">
      <c r="B484" s="7" t="s">
        <v>18</v>
      </c>
      <c r="C484" s="7" t="s">
        <v>243</v>
      </c>
      <c r="D484" s="7">
        <v>2</v>
      </c>
      <c r="E484" s="7"/>
      <c r="F484" s="7">
        <v>2</v>
      </c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9"/>
      <c r="R484" s="9"/>
      <c r="S484" s="9"/>
      <c r="T484" s="10"/>
    </row>
    <row r="485" s="2" customFormat="1" customHeight="1" spans="2:20">
      <c r="B485" s="7" t="s">
        <v>20</v>
      </c>
      <c r="C485" s="7" t="s">
        <v>308</v>
      </c>
      <c r="D485" s="7">
        <v>257.79</v>
      </c>
      <c r="E485" s="7"/>
      <c r="F485" s="2">
        <f>D485*1.03</f>
        <v>265.5237</v>
      </c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9"/>
      <c r="R485" s="9"/>
      <c r="S485" s="9"/>
      <c r="T485" s="10"/>
    </row>
    <row r="486" s="2" customFormat="1" customHeight="1" spans="2:20">
      <c r="B486" s="7" t="s">
        <v>85</v>
      </c>
      <c r="C486" s="7" t="s">
        <v>309</v>
      </c>
      <c r="D486" s="7">
        <v>269.64</v>
      </c>
      <c r="E486" s="7"/>
      <c r="F486" s="2">
        <f>D486*1.01</f>
        <v>272.3364</v>
      </c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9"/>
      <c r="R486" s="9"/>
      <c r="S486" s="9"/>
      <c r="T486" s="10"/>
    </row>
    <row r="487" s="2" customFormat="1" customHeight="1" spans="2:20">
      <c r="B487" s="7" t="s">
        <v>254</v>
      </c>
      <c r="C487" s="7" t="s">
        <v>255</v>
      </c>
      <c r="D487" s="7">
        <v>1</v>
      </c>
      <c r="E487" s="7"/>
      <c r="F487" s="7">
        <v>1</v>
      </c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9"/>
      <c r="R487" s="9"/>
      <c r="S487" s="9"/>
      <c r="T487" s="10"/>
    </row>
    <row r="488" s="2" customFormat="1" customHeight="1" spans="2:20">
      <c r="B488" s="7" t="s">
        <v>70</v>
      </c>
      <c r="C488" s="7" t="s">
        <v>256</v>
      </c>
      <c r="D488" s="7">
        <v>14</v>
      </c>
      <c r="E488" s="7"/>
      <c r="F488" s="7">
        <v>14</v>
      </c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9"/>
      <c r="R488" s="9"/>
      <c r="S488" s="9"/>
      <c r="T488" s="10"/>
    </row>
    <row r="489" s="2" customFormat="1" customHeight="1" spans="2:20">
      <c r="B489" s="7" t="s">
        <v>272</v>
      </c>
      <c r="C489" s="7" t="s">
        <v>273</v>
      </c>
      <c r="D489" s="7">
        <v>1</v>
      </c>
      <c r="E489" s="7"/>
      <c r="F489" s="7">
        <v>1</v>
      </c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9"/>
      <c r="R489" s="9"/>
      <c r="S489" s="9"/>
      <c r="T489" s="10"/>
    </row>
    <row r="490" s="2" customFormat="1" customHeight="1" spans="2:20">
      <c r="B490" s="7" t="s">
        <v>274</v>
      </c>
      <c r="C490" s="7"/>
      <c r="D490" s="7"/>
      <c r="E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9"/>
      <c r="R490" s="9"/>
      <c r="S490" s="9"/>
      <c r="T490" s="10"/>
    </row>
    <row r="491" s="2" customFormat="1" customHeight="1" spans="2:20">
      <c r="B491" s="7" t="s">
        <v>48</v>
      </c>
      <c r="C491" s="7" t="s">
        <v>275</v>
      </c>
      <c r="D491" s="7">
        <v>4</v>
      </c>
      <c r="E491" s="7"/>
      <c r="F491" s="7">
        <v>4</v>
      </c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9"/>
      <c r="R491" s="9"/>
      <c r="S491" s="9"/>
      <c r="T491" s="10"/>
    </row>
    <row r="492" s="2" customFormat="1" customHeight="1" spans="2:20">
      <c r="B492" s="7" t="s">
        <v>44</v>
      </c>
      <c r="C492" s="7" t="s">
        <v>276</v>
      </c>
      <c r="D492" s="7">
        <v>507.71</v>
      </c>
      <c r="E492" s="7"/>
      <c r="F492" s="2">
        <f>D492*1.05</f>
        <v>533.0955</v>
      </c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9"/>
      <c r="R492" s="9"/>
      <c r="S492" s="9"/>
      <c r="T492" s="10"/>
    </row>
    <row r="493" s="2" customFormat="1" customHeight="1" spans="2:20">
      <c r="B493" s="7" t="s">
        <v>46</v>
      </c>
      <c r="C493" s="7" t="s">
        <v>277</v>
      </c>
      <c r="D493" s="7">
        <v>138.9</v>
      </c>
      <c r="E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9"/>
      <c r="R493" s="9"/>
      <c r="S493" s="9"/>
      <c r="T493" s="10"/>
    </row>
    <row r="494" s="2" customFormat="1" customHeight="1" spans="2:20">
      <c r="B494" s="7" t="s">
        <v>278</v>
      </c>
      <c r="C494" s="7" t="s">
        <v>279</v>
      </c>
      <c r="D494" s="7">
        <v>125.64</v>
      </c>
      <c r="E494" s="7"/>
      <c r="F494" s="2">
        <f>D494*1.05</f>
        <v>131.922</v>
      </c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9"/>
      <c r="R494" s="9"/>
      <c r="S494" s="9"/>
      <c r="T494" s="10"/>
    </row>
    <row r="495" s="2" customFormat="1" customHeight="1" spans="2:20">
      <c r="B495" s="7" t="s">
        <v>52</v>
      </c>
      <c r="C495" s="7" t="s">
        <v>280</v>
      </c>
      <c r="D495" s="7">
        <v>1</v>
      </c>
      <c r="E495" s="7"/>
      <c r="F495" s="7">
        <v>1</v>
      </c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9"/>
      <c r="R495" s="9"/>
      <c r="S495" s="9"/>
      <c r="T495" s="10"/>
    </row>
    <row r="496" s="2" customFormat="1" customHeight="1" spans="2:20">
      <c r="B496" s="7" t="s">
        <v>281</v>
      </c>
      <c r="C496" s="7"/>
      <c r="D496" s="7"/>
      <c r="E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9"/>
      <c r="R496" s="9"/>
      <c r="S496" s="9"/>
      <c r="T496" s="10"/>
    </row>
    <row r="497" s="2" customFormat="1" customHeight="1" spans="2:20">
      <c r="B497" s="7" t="s">
        <v>20</v>
      </c>
      <c r="C497" s="7" t="s">
        <v>210</v>
      </c>
      <c r="D497" s="7">
        <v>146.68</v>
      </c>
      <c r="E497" s="7"/>
      <c r="F497" s="2">
        <f t="shared" ref="F497:F501" si="35">D497*1.103</f>
        <v>161.78804</v>
      </c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9"/>
      <c r="R497" s="9"/>
      <c r="S497" s="9"/>
      <c r="T497" s="10"/>
    </row>
    <row r="498" s="2" customFormat="1" customHeight="1" spans="2:20">
      <c r="B498" s="7" t="s">
        <v>20</v>
      </c>
      <c r="C498" s="7" t="s">
        <v>310</v>
      </c>
      <c r="D498" s="7">
        <v>51.27</v>
      </c>
      <c r="E498" s="7"/>
      <c r="F498" s="2">
        <f t="shared" si="35"/>
        <v>56.55081</v>
      </c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9"/>
      <c r="R498" s="9"/>
      <c r="S498" s="9"/>
      <c r="T498" s="10"/>
    </row>
    <row r="499" s="2" customFormat="1" customHeight="1" spans="2:20">
      <c r="B499" s="7" t="s">
        <v>20</v>
      </c>
      <c r="C499" s="7" t="s">
        <v>283</v>
      </c>
      <c r="D499" s="7">
        <v>50.52</v>
      </c>
      <c r="E499" s="7"/>
      <c r="F499" s="2">
        <f t="shared" si="35"/>
        <v>55.72356</v>
      </c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9"/>
      <c r="R499" s="9"/>
      <c r="S499" s="9"/>
      <c r="T499" s="10"/>
    </row>
    <row r="500" s="2" customFormat="1" customHeight="1" spans="2:20">
      <c r="B500" s="7" t="s">
        <v>20</v>
      </c>
      <c r="C500" s="7" t="s">
        <v>284</v>
      </c>
      <c r="D500" s="7">
        <v>1180.75</v>
      </c>
      <c r="E500" s="7"/>
      <c r="F500" s="2">
        <f t="shared" si="35"/>
        <v>1302.36725</v>
      </c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9"/>
      <c r="R500" s="9"/>
      <c r="S500" s="9"/>
      <c r="T500" s="10"/>
    </row>
    <row r="501" s="2" customFormat="1" customHeight="1" spans="2:20">
      <c r="B501" s="7" t="s">
        <v>20</v>
      </c>
      <c r="C501" s="7" t="s">
        <v>285</v>
      </c>
      <c r="D501" s="7">
        <v>174.02</v>
      </c>
      <c r="E501" s="7"/>
      <c r="F501" s="2">
        <f t="shared" si="35"/>
        <v>191.94406</v>
      </c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9"/>
      <c r="R501" s="9"/>
      <c r="S501" s="9"/>
      <c r="T501" s="10"/>
    </row>
    <row r="502" s="2" customFormat="1" customHeight="1" spans="1:20">
      <c r="A502" s="2" t="s">
        <v>311</v>
      </c>
      <c r="E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9"/>
      <c r="R502" s="9"/>
      <c r="S502" s="9"/>
      <c r="T502" s="10"/>
    </row>
    <row r="503" s="2" customFormat="1" customHeight="1" spans="1:20">
      <c r="A503" s="2">
        <v>1</v>
      </c>
      <c r="E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9"/>
      <c r="R503" s="9"/>
      <c r="S503" s="9"/>
      <c r="T503" s="10"/>
    </row>
    <row r="504" s="2" customFormat="1" customHeight="1" spans="2:20">
      <c r="B504" s="7" t="s">
        <v>7</v>
      </c>
      <c r="C504" s="7" t="s">
        <v>131</v>
      </c>
      <c r="D504" s="7">
        <v>1</v>
      </c>
      <c r="E504" s="7"/>
      <c r="F504" s="7">
        <v>1</v>
      </c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9"/>
      <c r="R504" s="9"/>
      <c r="S504" s="9"/>
      <c r="T504" s="10"/>
    </row>
    <row r="505" s="2" customFormat="1" customHeight="1" spans="2:20">
      <c r="B505" s="7" t="s">
        <v>7</v>
      </c>
      <c r="C505" s="7" t="s">
        <v>145</v>
      </c>
      <c r="D505" s="7">
        <v>1</v>
      </c>
      <c r="E505" s="7"/>
      <c r="F505" s="7">
        <v>1</v>
      </c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9"/>
      <c r="R505" s="9"/>
      <c r="S505" s="9"/>
      <c r="T505" s="10"/>
    </row>
    <row r="506" s="2" customFormat="1" customHeight="1" spans="2:20">
      <c r="B506" s="7" t="s">
        <v>7</v>
      </c>
      <c r="C506" s="7" t="s">
        <v>133</v>
      </c>
      <c r="D506" s="7">
        <v>1</v>
      </c>
      <c r="E506" s="7"/>
      <c r="F506" s="7">
        <v>1</v>
      </c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9"/>
      <c r="R506" s="9"/>
      <c r="S506" s="9"/>
      <c r="T506" s="10"/>
    </row>
    <row r="507" s="2" customFormat="1" customHeight="1" spans="2:20">
      <c r="B507" s="7" t="s">
        <v>7</v>
      </c>
      <c r="C507" s="7" t="s">
        <v>134</v>
      </c>
      <c r="D507" s="7">
        <v>3</v>
      </c>
      <c r="E507" s="7"/>
      <c r="F507" s="7">
        <v>3</v>
      </c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9"/>
      <c r="R507" s="9"/>
      <c r="S507" s="9"/>
      <c r="T507" s="10"/>
    </row>
    <row r="508" s="2" customFormat="1" customHeight="1" spans="2:20">
      <c r="B508" s="7" t="s">
        <v>7</v>
      </c>
      <c r="C508" s="7" t="s">
        <v>135</v>
      </c>
      <c r="D508" s="7">
        <v>2</v>
      </c>
      <c r="E508" s="7"/>
      <c r="F508" s="7">
        <v>2</v>
      </c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9"/>
      <c r="R508" s="9"/>
      <c r="S508" s="9"/>
      <c r="T508" s="10"/>
    </row>
    <row r="509" s="2" customFormat="1" customHeight="1" spans="2:20">
      <c r="B509" s="7" t="s">
        <v>11</v>
      </c>
      <c r="C509" s="7" t="s">
        <v>101</v>
      </c>
      <c r="D509" s="7">
        <v>5</v>
      </c>
      <c r="E509" s="7"/>
      <c r="F509" s="7">
        <v>5</v>
      </c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9"/>
      <c r="R509" s="9"/>
      <c r="S509" s="9"/>
      <c r="T509" s="10"/>
    </row>
    <row r="510" s="2" customFormat="1" customHeight="1" spans="2:20">
      <c r="B510" s="7" t="s">
        <v>11</v>
      </c>
      <c r="C510" s="7" t="s">
        <v>102</v>
      </c>
      <c r="D510" s="7">
        <v>105</v>
      </c>
      <c r="E510" s="7"/>
      <c r="F510" s="7">
        <v>105</v>
      </c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9"/>
      <c r="R510" s="9"/>
      <c r="S510" s="9"/>
      <c r="T510" s="10"/>
    </row>
    <row r="511" s="2" customFormat="1" customHeight="1" spans="2:20">
      <c r="B511" s="7" t="s">
        <v>14</v>
      </c>
      <c r="C511" s="7" t="s">
        <v>103</v>
      </c>
      <c r="D511" s="7">
        <v>384</v>
      </c>
      <c r="E511" s="7"/>
      <c r="F511" s="7">
        <v>384</v>
      </c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9"/>
      <c r="R511" s="9"/>
      <c r="S511" s="9"/>
      <c r="T511" s="10"/>
    </row>
    <row r="512" s="2" customFormat="1" customHeight="1" spans="2:20">
      <c r="B512" s="7" t="s">
        <v>16</v>
      </c>
      <c r="C512" s="7" t="s">
        <v>136</v>
      </c>
      <c r="D512" s="7">
        <v>384</v>
      </c>
      <c r="E512" s="7"/>
      <c r="F512" s="7">
        <v>384</v>
      </c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9"/>
      <c r="R512" s="9"/>
      <c r="S512" s="9"/>
      <c r="T512" s="10"/>
    </row>
    <row r="513" s="2" customFormat="1" customHeight="1" spans="2:20">
      <c r="B513" s="7" t="s">
        <v>18</v>
      </c>
      <c r="C513" s="7" t="s">
        <v>104</v>
      </c>
      <c r="D513" s="7">
        <v>4</v>
      </c>
      <c r="E513" s="7"/>
      <c r="F513" s="7">
        <v>4</v>
      </c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9"/>
      <c r="R513" s="9"/>
      <c r="S513" s="9"/>
      <c r="T513" s="10"/>
    </row>
    <row r="514" s="2" customFormat="1" customHeight="1" spans="2:20">
      <c r="B514" s="7" t="s">
        <v>25</v>
      </c>
      <c r="C514" s="7" t="s">
        <v>106</v>
      </c>
      <c r="D514" s="7">
        <v>3141.48</v>
      </c>
      <c r="E514" s="7"/>
      <c r="F514" s="2">
        <f t="shared" ref="F514:F516" si="36">D514*1.005</f>
        <v>3157.1874</v>
      </c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9"/>
      <c r="R514" s="9"/>
      <c r="S514" s="9"/>
      <c r="T514" s="10"/>
    </row>
    <row r="515" s="2" customFormat="1" customHeight="1" spans="2:20">
      <c r="B515" s="7" t="s">
        <v>25</v>
      </c>
      <c r="C515" s="7" t="s">
        <v>137</v>
      </c>
      <c r="D515" s="7">
        <v>13.75</v>
      </c>
      <c r="E515" s="7"/>
      <c r="F515" s="2">
        <f t="shared" si="36"/>
        <v>13.81875</v>
      </c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9"/>
      <c r="R515" s="9"/>
      <c r="S515" s="9"/>
      <c r="T515" s="10"/>
    </row>
    <row r="516" s="2" customFormat="1" customHeight="1" spans="2:20">
      <c r="B516" s="7" t="s">
        <v>25</v>
      </c>
      <c r="C516" s="7" t="s">
        <v>138</v>
      </c>
      <c r="D516" s="7">
        <v>71.51</v>
      </c>
      <c r="E516" s="7"/>
      <c r="F516" s="2">
        <f t="shared" si="36"/>
        <v>71.86755</v>
      </c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9"/>
      <c r="R516" s="9"/>
      <c r="S516" s="9"/>
      <c r="T516" s="10"/>
    </row>
    <row r="517" s="2" customFormat="1" customHeight="1" spans="2:20">
      <c r="B517" s="7" t="s">
        <v>27</v>
      </c>
      <c r="C517" s="7" t="s">
        <v>108</v>
      </c>
      <c r="D517" s="7">
        <v>1329.1</v>
      </c>
      <c r="E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9"/>
      <c r="R517" s="9"/>
      <c r="S517" s="9"/>
      <c r="T517" s="10"/>
    </row>
    <row r="518" s="2" customFormat="1" customHeight="1" spans="2:20">
      <c r="B518" s="7" t="s">
        <v>27</v>
      </c>
      <c r="C518" s="7" t="s">
        <v>109</v>
      </c>
      <c r="D518" s="7">
        <v>13573.12</v>
      </c>
      <c r="E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9"/>
      <c r="R518" s="9"/>
      <c r="S518" s="9"/>
      <c r="T518" s="10"/>
    </row>
    <row r="519" s="2" customFormat="1" customHeight="1" spans="1:20">
      <c r="A519" s="2">
        <v>2</v>
      </c>
      <c r="E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9"/>
      <c r="R519" s="9"/>
      <c r="S519" s="9"/>
      <c r="T519" s="10"/>
    </row>
    <row r="520" s="2" customFormat="1" customHeight="1" spans="2:20">
      <c r="B520" s="7" t="s">
        <v>20</v>
      </c>
      <c r="C520" s="7" t="s">
        <v>21</v>
      </c>
      <c r="D520" s="7">
        <v>3168.72</v>
      </c>
      <c r="E520" s="7"/>
      <c r="F520" s="2">
        <f t="shared" ref="F520:F522" si="37">D520*1.03</f>
        <v>3263.7816</v>
      </c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9"/>
      <c r="R520" s="9"/>
      <c r="S520" s="9"/>
      <c r="T520" s="10"/>
    </row>
    <row r="521" s="2" customFormat="1" customHeight="1" spans="2:20">
      <c r="B521" s="7" t="s">
        <v>20</v>
      </c>
      <c r="C521" s="7" t="s">
        <v>22</v>
      </c>
      <c r="D521" s="7">
        <v>251.61</v>
      </c>
      <c r="E521" s="7"/>
      <c r="F521" s="2">
        <f t="shared" si="37"/>
        <v>259.1583</v>
      </c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9"/>
      <c r="R521" s="9"/>
      <c r="S521" s="9"/>
      <c r="T521" s="10"/>
    </row>
    <row r="522" s="2" customFormat="1" customHeight="1" spans="2:20">
      <c r="B522" s="7" t="s">
        <v>20</v>
      </c>
      <c r="C522" s="7" t="s">
        <v>146</v>
      </c>
      <c r="D522" s="7">
        <v>12046.03</v>
      </c>
      <c r="E522" s="7"/>
      <c r="F522" s="2">
        <f t="shared" si="37"/>
        <v>12407.4109</v>
      </c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9"/>
      <c r="R522" s="9"/>
      <c r="S522" s="9"/>
      <c r="T522" s="10"/>
    </row>
    <row r="523" s="2" customFormat="1" customHeight="1" spans="2:20">
      <c r="B523" s="7" t="s">
        <v>29</v>
      </c>
      <c r="C523" s="7" t="s">
        <v>140</v>
      </c>
      <c r="D523" s="7">
        <v>14082.59</v>
      </c>
      <c r="E523" s="7"/>
      <c r="F523" s="2">
        <f t="shared" ref="F523:F526" si="38">D523*1.01</f>
        <v>14223.4159</v>
      </c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9"/>
      <c r="R523" s="9"/>
      <c r="S523" s="9"/>
      <c r="T523" s="10"/>
    </row>
    <row r="524" s="2" customFormat="1" customHeight="1" spans="2:20">
      <c r="B524" s="7" t="s">
        <v>29</v>
      </c>
      <c r="C524" s="7" t="s">
        <v>141</v>
      </c>
      <c r="D524" s="7">
        <v>333.08</v>
      </c>
      <c r="E524" s="7"/>
      <c r="F524" s="2">
        <f t="shared" si="38"/>
        <v>336.4108</v>
      </c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9"/>
      <c r="R524" s="9"/>
      <c r="S524" s="9"/>
      <c r="T524" s="10"/>
    </row>
    <row r="525" s="2" customFormat="1" customHeight="1" spans="2:20">
      <c r="B525" s="7" t="s">
        <v>29</v>
      </c>
      <c r="C525" s="7" t="s">
        <v>142</v>
      </c>
      <c r="D525" s="7">
        <v>475.15</v>
      </c>
      <c r="E525" s="7"/>
      <c r="F525" s="2">
        <f t="shared" si="38"/>
        <v>479.9015</v>
      </c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9"/>
      <c r="R525" s="9"/>
      <c r="S525" s="9"/>
      <c r="T525" s="10"/>
    </row>
    <row r="526" s="2" customFormat="1" customHeight="1" spans="2:20">
      <c r="B526" s="7" t="s">
        <v>29</v>
      </c>
      <c r="C526" s="7" t="s">
        <v>143</v>
      </c>
      <c r="D526" s="7">
        <v>70.68</v>
      </c>
      <c r="E526" s="7"/>
      <c r="F526" s="2">
        <f t="shared" si="38"/>
        <v>71.3868</v>
      </c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9"/>
      <c r="R526" s="9"/>
      <c r="S526" s="9"/>
      <c r="T526" s="10"/>
    </row>
    <row r="527" s="2" customFormat="1" customHeight="1" spans="2:20">
      <c r="B527" s="7" t="s">
        <v>37</v>
      </c>
      <c r="C527" s="7" t="s">
        <v>114</v>
      </c>
      <c r="D527" s="7">
        <v>9506.16</v>
      </c>
      <c r="E527" s="7"/>
      <c r="F527" s="2">
        <f t="shared" ref="F527:F530" si="39">D527*1.05</f>
        <v>9981.468</v>
      </c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9"/>
      <c r="R527" s="9"/>
      <c r="S527" s="9"/>
      <c r="T527" s="10"/>
    </row>
    <row r="528" s="2" customFormat="1" customHeight="1" spans="2:20">
      <c r="B528" s="7" t="s">
        <v>37</v>
      </c>
      <c r="C528" s="7" t="s">
        <v>127</v>
      </c>
      <c r="D528" s="7">
        <v>2742.79</v>
      </c>
      <c r="E528" s="7"/>
      <c r="F528" s="2">
        <f t="shared" si="39"/>
        <v>2879.9295</v>
      </c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9"/>
      <c r="R528" s="9"/>
      <c r="S528" s="9"/>
      <c r="T528" s="10"/>
    </row>
    <row r="529" s="2" customFormat="1" customHeight="1" spans="2:20">
      <c r="B529" s="7" t="s">
        <v>37</v>
      </c>
      <c r="C529" s="7" t="s">
        <v>116</v>
      </c>
      <c r="D529" s="7">
        <v>2387.14</v>
      </c>
      <c r="E529" s="7"/>
      <c r="F529" s="2">
        <f t="shared" si="39"/>
        <v>2506.497</v>
      </c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9"/>
      <c r="R529" s="9"/>
      <c r="S529" s="9"/>
      <c r="T529" s="10"/>
    </row>
    <row r="530" s="2" customFormat="1" customHeight="1" spans="2:20">
      <c r="B530" s="7" t="s">
        <v>37</v>
      </c>
      <c r="C530" s="7" t="s">
        <v>41</v>
      </c>
      <c r="D530" s="7">
        <v>4818.86</v>
      </c>
      <c r="E530" s="7"/>
      <c r="F530" s="2">
        <f t="shared" si="39"/>
        <v>5059.803</v>
      </c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9"/>
      <c r="R530" s="9"/>
      <c r="S530" s="9"/>
      <c r="T530" s="10"/>
    </row>
    <row r="531" s="2" customFormat="1" customHeight="1" spans="2:20">
      <c r="B531" s="7" t="s">
        <v>42</v>
      </c>
      <c r="C531" s="7" t="s">
        <v>43</v>
      </c>
      <c r="D531" s="7">
        <v>1</v>
      </c>
      <c r="E531" s="7"/>
      <c r="F531" s="7">
        <v>1</v>
      </c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9"/>
      <c r="R531" s="9"/>
      <c r="S531" s="9"/>
      <c r="T531" s="10"/>
    </row>
    <row r="532" s="2" customFormat="1" customHeight="1" spans="2:20">
      <c r="B532" s="7" t="s">
        <v>44</v>
      </c>
      <c r="C532" s="7" t="s">
        <v>45</v>
      </c>
      <c r="D532" s="7">
        <v>1775.86</v>
      </c>
      <c r="E532" s="7"/>
      <c r="F532" s="2">
        <f>D532*1.05</f>
        <v>1864.653</v>
      </c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9"/>
      <c r="R532" s="9"/>
      <c r="S532" s="9"/>
      <c r="T532" s="10"/>
    </row>
    <row r="533" s="2" customFormat="1" customHeight="1" spans="2:20">
      <c r="B533" s="7" t="s">
        <v>50</v>
      </c>
      <c r="C533" s="7" t="s">
        <v>119</v>
      </c>
      <c r="D533" s="7">
        <v>39</v>
      </c>
      <c r="E533" s="7"/>
      <c r="F533" s="7">
        <v>39</v>
      </c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9"/>
      <c r="R533" s="9"/>
      <c r="S533" s="9"/>
      <c r="T533" s="10"/>
    </row>
    <row r="534" s="2" customFormat="1" customHeight="1" spans="2:20">
      <c r="B534" s="7" t="s">
        <v>46</v>
      </c>
      <c r="C534" s="7" t="s">
        <v>147</v>
      </c>
      <c r="D534" s="7">
        <v>402.46</v>
      </c>
      <c r="E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9"/>
      <c r="R534" s="9"/>
      <c r="S534" s="9"/>
      <c r="T534" s="10"/>
    </row>
    <row r="535" s="2" customFormat="1" customHeight="1" spans="2:20">
      <c r="B535" s="7" t="s">
        <v>48</v>
      </c>
      <c r="C535" s="7" t="s">
        <v>121</v>
      </c>
      <c r="D535" s="7">
        <v>1</v>
      </c>
      <c r="E535" s="7"/>
      <c r="F535" s="7">
        <v>1</v>
      </c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9"/>
      <c r="R535" s="9"/>
      <c r="S535" s="9"/>
      <c r="T535" s="10"/>
    </row>
    <row r="536" s="2" customFormat="1" customHeight="1" spans="2:20">
      <c r="B536" s="7" t="s">
        <v>20</v>
      </c>
      <c r="C536" s="7" t="s">
        <v>129</v>
      </c>
      <c r="D536" s="7">
        <v>16</v>
      </c>
      <c r="E536" s="7"/>
      <c r="F536" s="2">
        <f>D536*1.03</f>
        <v>16.48</v>
      </c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9"/>
      <c r="R536" s="9"/>
      <c r="S536" s="9"/>
      <c r="T536" s="10"/>
    </row>
    <row r="537" s="2" customFormat="1" customHeight="1" spans="2:20">
      <c r="B537" s="7" t="s">
        <v>37</v>
      </c>
      <c r="C537" s="7" t="s">
        <v>123</v>
      </c>
      <c r="D537" s="7">
        <v>16</v>
      </c>
      <c r="E537" s="7"/>
      <c r="F537" s="2">
        <f>D537*1.05</f>
        <v>16.8</v>
      </c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9"/>
      <c r="R537" s="9"/>
      <c r="S537" s="9"/>
      <c r="T537" s="10"/>
    </row>
    <row r="538" s="2" customFormat="1" customHeight="1" spans="2:20">
      <c r="B538" s="7" t="s">
        <v>52</v>
      </c>
      <c r="C538" s="7" t="s">
        <v>53</v>
      </c>
      <c r="D538" s="7">
        <v>1</v>
      </c>
      <c r="E538" s="7"/>
      <c r="F538" s="7">
        <v>1</v>
      </c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9"/>
      <c r="R538" s="9"/>
      <c r="S538" s="9"/>
      <c r="T538" s="10"/>
    </row>
    <row r="539" s="2" customFormat="1" customHeight="1" spans="1:20">
      <c r="A539" s="2" t="s">
        <v>312</v>
      </c>
      <c r="E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9"/>
      <c r="R539" s="9"/>
      <c r="S539" s="9"/>
      <c r="T539" s="10"/>
    </row>
    <row r="540" s="2" customFormat="1" customHeight="1" spans="1:20">
      <c r="A540" s="2">
        <v>1</v>
      </c>
      <c r="E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9"/>
      <c r="R540" s="9"/>
      <c r="S540" s="9"/>
      <c r="T540" s="10"/>
    </row>
    <row r="541" s="2" customFormat="1" customHeight="1" spans="2:20">
      <c r="B541" s="7" t="s">
        <v>7</v>
      </c>
      <c r="C541" s="7" t="s">
        <v>131</v>
      </c>
      <c r="D541" s="7">
        <v>1</v>
      </c>
      <c r="E541" s="7"/>
      <c r="F541" s="7">
        <v>1</v>
      </c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9"/>
      <c r="R541" s="9"/>
      <c r="S541" s="9"/>
      <c r="T541" s="10"/>
    </row>
    <row r="542" s="2" customFormat="1" customHeight="1" spans="2:20">
      <c r="B542" s="7" t="s">
        <v>7</v>
      </c>
      <c r="C542" s="7" t="s">
        <v>132</v>
      </c>
      <c r="D542" s="7">
        <v>1</v>
      </c>
      <c r="E542" s="7"/>
      <c r="F542" s="7">
        <v>1</v>
      </c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9"/>
      <c r="R542" s="9"/>
      <c r="S542" s="9"/>
      <c r="T542" s="10"/>
    </row>
    <row r="543" s="2" customFormat="1" customHeight="1" spans="2:20">
      <c r="B543" s="7" t="s">
        <v>7</v>
      </c>
      <c r="C543" s="7" t="s">
        <v>133</v>
      </c>
      <c r="D543" s="7">
        <v>1</v>
      </c>
      <c r="E543" s="7"/>
      <c r="F543" s="7">
        <v>1</v>
      </c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9"/>
      <c r="R543" s="9"/>
      <c r="S543" s="9"/>
      <c r="T543" s="10"/>
    </row>
    <row r="544" s="2" customFormat="1" customHeight="1" spans="2:20">
      <c r="B544" s="7" t="s">
        <v>7</v>
      </c>
      <c r="C544" s="7" t="s">
        <v>134</v>
      </c>
      <c r="D544" s="7">
        <v>3</v>
      </c>
      <c r="E544" s="7"/>
      <c r="F544" s="7">
        <v>3</v>
      </c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9"/>
      <c r="R544" s="9"/>
      <c r="S544" s="9"/>
      <c r="T544" s="10"/>
    </row>
    <row r="545" s="2" customFormat="1" customHeight="1" spans="2:20">
      <c r="B545" s="7" t="s">
        <v>7</v>
      </c>
      <c r="C545" s="7" t="s">
        <v>135</v>
      </c>
      <c r="D545" s="7">
        <v>2</v>
      </c>
      <c r="E545" s="7"/>
      <c r="F545" s="7">
        <v>2</v>
      </c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9"/>
      <c r="R545" s="9"/>
      <c r="S545" s="9"/>
      <c r="T545" s="10"/>
    </row>
    <row r="546" s="2" customFormat="1" customHeight="1" spans="2:20">
      <c r="B546" s="7" t="s">
        <v>11</v>
      </c>
      <c r="C546" s="7" t="s">
        <v>101</v>
      </c>
      <c r="D546" s="7">
        <v>4</v>
      </c>
      <c r="E546" s="7"/>
      <c r="F546" s="7">
        <v>4</v>
      </c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9"/>
      <c r="R546" s="9"/>
      <c r="S546" s="9"/>
      <c r="T546" s="10"/>
    </row>
    <row r="547" s="2" customFormat="1" customHeight="1" spans="2:20">
      <c r="B547" s="7" t="s">
        <v>11</v>
      </c>
      <c r="C547" s="7" t="s">
        <v>102</v>
      </c>
      <c r="D547" s="7">
        <v>114</v>
      </c>
      <c r="E547" s="7"/>
      <c r="F547" s="7">
        <v>114</v>
      </c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9"/>
      <c r="R547" s="9"/>
      <c r="S547" s="9"/>
      <c r="T547" s="10"/>
    </row>
    <row r="548" s="2" customFormat="1" customHeight="1" spans="2:20">
      <c r="B548" s="7" t="s">
        <v>14</v>
      </c>
      <c r="C548" s="7" t="s">
        <v>103</v>
      </c>
      <c r="D548" s="7">
        <v>388</v>
      </c>
      <c r="E548" s="7"/>
      <c r="F548" s="7">
        <v>388</v>
      </c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9"/>
      <c r="R548" s="9"/>
      <c r="S548" s="9"/>
      <c r="T548" s="10"/>
    </row>
    <row r="549" s="2" customFormat="1" customHeight="1" spans="2:20">
      <c r="B549" s="7" t="s">
        <v>16</v>
      </c>
      <c r="C549" s="7" t="s">
        <v>136</v>
      </c>
      <c r="D549" s="7">
        <v>388</v>
      </c>
      <c r="E549" s="7"/>
      <c r="F549" s="7">
        <v>388</v>
      </c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9"/>
      <c r="R549" s="9"/>
      <c r="S549" s="9"/>
      <c r="T549" s="10"/>
    </row>
    <row r="550" s="2" customFormat="1" customHeight="1" spans="2:20">
      <c r="B550" s="7" t="s">
        <v>18</v>
      </c>
      <c r="C550" s="7" t="s">
        <v>104</v>
      </c>
      <c r="D550" s="7">
        <v>4</v>
      </c>
      <c r="E550" s="7"/>
      <c r="F550" s="7">
        <v>4</v>
      </c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9"/>
      <c r="R550" s="9"/>
      <c r="S550" s="9"/>
      <c r="T550" s="10"/>
    </row>
    <row r="551" s="2" customFormat="1" customHeight="1" spans="2:20">
      <c r="B551" s="7" t="s">
        <v>25</v>
      </c>
      <c r="C551" s="7" t="s">
        <v>106</v>
      </c>
      <c r="D551" s="7">
        <v>1568.19</v>
      </c>
      <c r="E551" s="7"/>
      <c r="F551" s="2">
        <f t="shared" ref="F551:F553" si="40">D551*1.005</f>
        <v>1576.03095</v>
      </c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9"/>
      <c r="R551" s="9"/>
      <c r="S551" s="9"/>
      <c r="T551" s="10"/>
    </row>
    <row r="552" s="2" customFormat="1" customHeight="1" spans="2:20">
      <c r="B552" s="7" t="s">
        <v>25</v>
      </c>
      <c r="C552" s="7" t="s">
        <v>137</v>
      </c>
      <c r="D552" s="7">
        <v>7.19</v>
      </c>
      <c r="E552" s="7"/>
      <c r="F552" s="2">
        <f t="shared" si="40"/>
        <v>7.22595</v>
      </c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9"/>
      <c r="R552" s="9"/>
      <c r="S552" s="9"/>
      <c r="T552" s="10"/>
    </row>
    <row r="553" s="2" customFormat="1" customHeight="1" spans="2:20">
      <c r="B553" s="7" t="s">
        <v>25</v>
      </c>
      <c r="C553" s="7" t="s">
        <v>138</v>
      </c>
      <c r="D553" s="7">
        <v>34.07</v>
      </c>
      <c r="E553" s="7"/>
      <c r="F553" s="2">
        <f t="shared" si="40"/>
        <v>34.24035</v>
      </c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9"/>
      <c r="R553" s="9"/>
      <c r="S553" s="9"/>
      <c r="T553" s="10"/>
    </row>
    <row r="554" s="2" customFormat="1" customHeight="1" spans="2:20">
      <c r="B554" s="7" t="s">
        <v>27</v>
      </c>
      <c r="C554" s="7" t="s">
        <v>108</v>
      </c>
      <c r="D554" s="7">
        <v>662.08</v>
      </c>
      <c r="E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9"/>
      <c r="R554" s="9"/>
      <c r="S554" s="9"/>
      <c r="T554" s="10"/>
    </row>
    <row r="555" s="2" customFormat="1" customHeight="1" spans="2:20">
      <c r="B555" s="7" t="s">
        <v>27</v>
      </c>
      <c r="C555" s="7" t="s">
        <v>109</v>
      </c>
      <c r="D555" s="7">
        <v>6761.33</v>
      </c>
      <c r="E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9"/>
      <c r="R555" s="9"/>
      <c r="S555" s="9"/>
      <c r="T555" s="10"/>
    </row>
    <row r="556" s="2" customFormat="1" customHeight="1" spans="1:20">
      <c r="A556" s="2">
        <v>2</v>
      </c>
      <c r="E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9"/>
      <c r="R556" s="9"/>
      <c r="S556" s="9"/>
      <c r="T556" s="10"/>
    </row>
    <row r="557" s="2" customFormat="1" customHeight="1" spans="2:20">
      <c r="B557" s="7" t="s">
        <v>20</v>
      </c>
      <c r="C557" s="7" t="s">
        <v>21</v>
      </c>
      <c r="D557" s="7">
        <v>3171.8</v>
      </c>
      <c r="E557" s="7"/>
      <c r="F557" s="2">
        <f t="shared" ref="F557:F559" si="41">D557*1.03</f>
        <v>3266.954</v>
      </c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9"/>
      <c r="R557" s="9"/>
      <c r="S557" s="9"/>
      <c r="T557" s="10"/>
    </row>
    <row r="558" s="2" customFormat="1" customHeight="1" spans="2:20">
      <c r="B558" s="7" t="s">
        <v>20</v>
      </c>
      <c r="C558" s="7" t="s">
        <v>22</v>
      </c>
      <c r="D558" s="7">
        <v>251.61</v>
      </c>
      <c r="E558" s="7"/>
      <c r="F558" s="2">
        <f t="shared" si="41"/>
        <v>259.1583</v>
      </c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9"/>
      <c r="R558" s="9"/>
      <c r="S558" s="9"/>
      <c r="T558" s="10"/>
    </row>
    <row r="559" s="2" customFormat="1" customHeight="1" spans="2:20">
      <c r="B559" s="7" t="s">
        <v>20</v>
      </c>
      <c r="C559" s="7" t="s">
        <v>139</v>
      </c>
      <c r="D559" s="7">
        <v>11778.28</v>
      </c>
      <c r="E559" s="7"/>
      <c r="F559" s="2">
        <f t="shared" si="41"/>
        <v>12131.6284</v>
      </c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9"/>
      <c r="R559" s="9"/>
      <c r="S559" s="9"/>
      <c r="T559" s="10"/>
    </row>
    <row r="560" s="2" customFormat="1" customHeight="1" spans="2:20">
      <c r="B560" s="7" t="s">
        <v>29</v>
      </c>
      <c r="C560" s="7" t="s">
        <v>140</v>
      </c>
      <c r="D560" s="7">
        <v>14021.19</v>
      </c>
      <c r="E560" s="7"/>
      <c r="F560" s="2">
        <f t="shared" ref="F560:F563" si="42">D560*1.01</f>
        <v>14161.4019</v>
      </c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9"/>
      <c r="R560" s="9"/>
      <c r="S560" s="9"/>
      <c r="T560" s="10"/>
    </row>
    <row r="561" s="2" customFormat="1" customHeight="1" spans="2:20">
      <c r="B561" s="7" t="s">
        <v>29</v>
      </c>
      <c r="C561" s="7" t="s">
        <v>141</v>
      </c>
      <c r="D561" s="7">
        <v>337.44</v>
      </c>
      <c r="E561" s="7"/>
      <c r="F561" s="2">
        <f t="shared" si="42"/>
        <v>340.8144</v>
      </c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9"/>
      <c r="R561" s="9"/>
      <c r="S561" s="9"/>
      <c r="T561" s="10"/>
    </row>
    <row r="562" s="2" customFormat="1" customHeight="1" spans="2:20">
      <c r="B562" s="7" t="s">
        <v>29</v>
      </c>
      <c r="C562" s="7" t="s">
        <v>142</v>
      </c>
      <c r="D562" s="7">
        <v>477.99</v>
      </c>
      <c r="E562" s="7"/>
      <c r="F562" s="2">
        <f t="shared" si="42"/>
        <v>482.7699</v>
      </c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9"/>
      <c r="R562" s="9"/>
      <c r="S562" s="9"/>
      <c r="T562" s="10"/>
    </row>
    <row r="563" s="2" customFormat="1" customHeight="1" spans="2:20">
      <c r="B563" s="7" t="s">
        <v>29</v>
      </c>
      <c r="C563" s="7" t="s">
        <v>143</v>
      </c>
      <c r="D563" s="7">
        <v>73.12</v>
      </c>
      <c r="E563" s="7"/>
      <c r="F563" s="2">
        <f t="shared" si="42"/>
        <v>73.8512</v>
      </c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9"/>
      <c r="R563" s="9"/>
      <c r="S563" s="9"/>
      <c r="T563" s="10"/>
    </row>
    <row r="564" s="2" customFormat="1" customHeight="1" spans="2:20">
      <c r="B564" s="7" t="s">
        <v>37</v>
      </c>
      <c r="C564" s="7" t="s">
        <v>114</v>
      </c>
      <c r="D564" s="7">
        <v>9557.68</v>
      </c>
      <c r="E564" s="7"/>
      <c r="F564" s="2">
        <f t="shared" ref="F564:F567" si="43">D564*1.05</f>
        <v>10035.564</v>
      </c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9"/>
      <c r="R564" s="9"/>
      <c r="S564" s="9"/>
      <c r="T564" s="10"/>
    </row>
    <row r="565" s="2" customFormat="1" customHeight="1" spans="2:20">
      <c r="B565" s="7" t="s">
        <v>37</v>
      </c>
      <c r="C565" s="7" t="s">
        <v>127</v>
      </c>
      <c r="D565" s="7">
        <v>2286.92</v>
      </c>
      <c r="E565" s="7"/>
      <c r="F565" s="2">
        <f t="shared" si="43"/>
        <v>2401.266</v>
      </c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9"/>
      <c r="R565" s="9"/>
      <c r="S565" s="9"/>
      <c r="T565" s="10"/>
    </row>
    <row r="566" s="2" customFormat="1" customHeight="1" spans="2:20">
      <c r="B566" s="7" t="s">
        <v>37</v>
      </c>
      <c r="C566" s="7" t="s">
        <v>116</v>
      </c>
      <c r="D566" s="7">
        <v>1787.59</v>
      </c>
      <c r="E566" s="7"/>
      <c r="F566" s="2">
        <f t="shared" si="43"/>
        <v>1876.9695</v>
      </c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9"/>
      <c r="R566" s="9"/>
      <c r="S566" s="9"/>
      <c r="T566" s="10"/>
    </row>
    <row r="567" s="2" customFormat="1" customHeight="1" spans="2:20">
      <c r="B567" s="7" t="s">
        <v>37</v>
      </c>
      <c r="C567" s="7" t="s">
        <v>41</v>
      </c>
      <c r="D567" s="7">
        <v>4393.22</v>
      </c>
      <c r="E567" s="7"/>
      <c r="F567" s="2">
        <f t="shared" si="43"/>
        <v>4612.881</v>
      </c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9"/>
      <c r="R567" s="9"/>
      <c r="S567" s="9"/>
      <c r="T567" s="10"/>
    </row>
    <row r="568" s="2" customFormat="1" customHeight="1" spans="2:20">
      <c r="B568" s="7" t="s">
        <v>42</v>
      </c>
      <c r="C568" s="7" t="s">
        <v>43</v>
      </c>
      <c r="D568" s="7">
        <v>1</v>
      </c>
      <c r="E568" s="7"/>
      <c r="F568" s="7">
        <v>1</v>
      </c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9"/>
      <c r="R568" s="9"/>
      <c r="S568" s="9"/>
      <c r="T568" s="10"/>
    </row>
    <row r="569" s="2" customFormat="1" customHeight="1" spans="2:20">
      <c r="B569" s="7" t="s">
        <v>44</v>
      </c>
      <c r="C569" s="7" t="s">
        <v>45</v>
      </c>
      <c r="D569" s="7">
        <v>1590.85</v>
      </c>
      <c r="E569" s="7"/>
      <c r="F569" s="2">
        <f>D569*1.05</f>
        <v>1670.3925</v>
      </c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9"/>
      <c r="R569" s="9"/>
      <c r="S569" s="9"/>
      <c r="T569" s="10"/>
    </row>
    <row r="570" s="2" customFormat="1" customHeight="1" spans="2:20">
      <c r="B570" s="7" t="s">
        <v>50</v>
      </c>
      <c r="C570" s="7" t="s">
        <v>119</v>
      </c>
      <c r="D570" s="7">
        <v>39</v>
      </c>
      <c r="E570" s="7"/>
      <c r="F570" s="7">
        <v>39</v>
      </c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9"/>
      <c r="R570" s="9"/>
      <c r="S570" s="9"/>
      <c r="T570" s="10"/>
    </row>
    <row r="571" s="2" customFormat="1" customHeight="1" spans="2:20">
      <c r="B571" s="7" t="s">
        <v>46</v>
      </c>
      <c r="C571" s="7" t="s">
        <v>120</v>
      </c>
      <c r="D571" s="7">
        <v>402.46</v>
      </c>
      <c r="E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9"/>
      <c r="R571" s="9"/>
      <c r="S571" s="9"/>
      <c r="T571" s="10"/>
    </row>
    <row r="572" s="2" customFormat="1" customHeight="1" spans="2:20">
      <c r="B572" s="7" t="s">
        <v>48</v>
      </c>
      <c r="C572" s="7" t="s">
        <v>121</v>
      </c>
      <c r="D572" s="7">
        <v>1</v>
      </c>
      <c r="E572" s="7"/>
      <c r="F572" s="7">
        <v>1</v>
      </c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9"/>
      <c r="R572" s="9"/>
      <c r="S572" s="9"/>
      <c r="T572" s="10"/>
    </row>
    <row r="573" s="2" customFormat="1" customHeight="1" spans="2:20">
      <c r="B573" s="7" t="s">
        <v>20</v>
      </c>
      <c r="C573" s="7" t="s">
        <v>129</v>
      </c>
      <c r="D573" s="7">
        <v>14.5</v>
      </c>
      <c r="E573" s="7"/>
      <c r="F573" s="2">
        <f>D573*1.03</f>
        <v>14.935</v>
      </c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9"/>
      <c r="R573" s="9"/>
      <c r="S573" s="9"/>
      <c r="T573" s="10"/>
    </row>
    <row r="574" s="2" customFormat="1" customHeight="1" spans="2:20">
      <c r="B574" s="7" t="s">
        <v>37</v>
      </c>
      <c r="C574" s="7" t="s">
        <v>123</v>
      </c>
      <c r="D574" s="7">
        <v>14.5</v>
      </c>
      <c r="E574" s="7"/>
      <c r="F574" s="2">
        <f>D574*1.05</f>
        <v>15.225</v>
      </c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9"/>
      <c r="R574" s="9"/>
      <c r="S574" s="9"/>
      <c r="T574" s="10"/>
    </row>
    <row r="575" s="2" customFormat="1" customHeight="1" spans="2:20">
      <c r="B575" s="7" t="s">
        <v>52</v>
      </c>
      <c r="C575" s="7" t="s">
        <v>53</v>
      </c>
      <c r="D575" s="7">
        <v>1</v>
      </c>
      <c r="E575" s="7"/>
      <c r="F575" s="7">
        <v>1</v>
      </c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9"/>
      <c r="R575" s="9"/>
      <c r="S575" s="9"/>
      <c r="T575" s="10"/>
    </row>
    <row r="576" s="2" customFormat="1" customHeight="1" spans="1:20">
      <c r="A576" s="2" t="s">
        <v>313</v>
      </c>
      <c r="E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9"/>
      <c r="R576" s="9"/>
      <c r="S576" s="9"/>
      <c r="T576" s="10"/>
    </row>
    <row r="577" s="2" customFormat="1" customHeight="1" spans="1:20">
      <c r="A577" s="2">
        <v>1</v>
      </c>
      <c r="E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9"/>
      <c r="R577" s="9"/>
      <c r="S577" s="9"/>
      <c r="T577" s="10"/>
    </row>
    <row r="578" s="2" customFormat="1" customHeight="1" spans="2:20">
      <c r="B578" s="7" t="s">
        <v>20</v>
      </c>
      <c r="C578" s="7" t="s">
        <v>314</v>
      </c>
      <c r="D578" s="7">
        <v>201.34</v>
      </c>
      <c r="E578" s="7"/>
      <c r="F578" s="2">
        <f t="shared" ref="F578:F580" si="44">D578*1.03</f>
        <v>207.3802</v>
      </c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9"/>
      <c r="R578" s="9"/>
      <c r="S578" s="9"/>
      <c r="T578" s="10"/>
    </row>
    <row r="579" s="2" customFormat="1" customHeight="1" spans="2:20">
      <c r="B579" s="7" t="s">
        <v>20</v>
      </c>
      <c r="C579" s="7" t="s">
        <v>315</v>
      </c>
      <c r="D579" s="7">
        <v>8</v>
      </c>
      <c r="E579" s="7"/>
      <c r="F579" s="2">
        <f t="shared" si="44"/>
        <v>8.24</v>
      </c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9"/>
      <c r="R579" s="9"/>
      <c r="S579" s="9"/>
      <c r="T579" s="10"/>
    </row>
    <row r="580" s="2" customFormat="1" customHeight="1" spans="2:20">
      <c r="B580" s="7" t="s">
        <v>20</v>
      </c>
      <c r="C580" s="7" t="s">
        <v>316</v>
      </c>
      <c r="D580" s="7">
        <v>4</v>
      </c>
      <c r="E580" s="7"/>
      <c r="F580" s="2">
        <f t="shared" si="44"/>
        <v>4.12</v>
      </c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9"/>
      <c r="R580" s="9"/>
      <c r="S580" s="9"/>
      <c r="T580" s="10"/>
    </row>
    <row r="581" s="2" customFormat="1" customHeight="1" spans="2:20">
      <c r="B581" s="7" t="s">
        <v>29</v>
      </c>
      <c r="C581" s="7" t="s">
        <v>317</v>
      </c>
      <c r="D581" s="7">
        <v>250.41</v>
      </c>
      <c r="E581" s="7"/>
      <c r="F581" s="2">
        <f t="shared" ref="F581:F587" si="45">D581*1.01</f>
        <v>252.9141</v>
      </c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9"/>
      <c r="R581" s="9"/>
      <c r="S581" s="9"/>
      <c r="T581" s="10"/>
    </row>
    <row r="582" s="2" customFormat="1" customHeight="1" spans="2:20">
      <c r="B582" s="7" t="s">
        <v>29</v>
      </c>
      <c r="C582" s="7" t="s">
        <v>318</v>
      </c>
      <c r="D582" s="7">
        <v>808.08</v>
      </c>
      <c r="E582" s="7"/>
      <c r="F582" s="2">
        <f t="shared" si="45"/>
        <v>816.1608</v>
      </c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9"/>
      <c r="R582" s="9"/>
      <c r="S582" s="9"/>
      <c r="T582" s="10"/>
    </row>
    <row r="583" s="2" customFormat="1" customHeight="1" spans="2:20">
      <c r="B583" s="7" t="s">
        <v>29</v>
      </c>
      <c r="C583" s="7" t="s">
        <v>319</v>
      </c>
      <c r="D583" s="7">
        <v>207.12</v>
      </c>
      <c r="E583" s="7"/>
      <c r="F583" s="2">
        <f t="shared" si="45"/>
        <v>209.1912</v>
      </c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9"/>
      <c r="R583" s="9"/>
      <c r="S583" s="9"/>
      <c r="T583" s="10"/>
    </row>
    <row r="584" s="2" customFormat="1" customHeight="1" spans="2:20">
      <c r="B584" s="7" t="s">
        <v>29</v>
      </c>
      <c r="C584" s="7" t="s">
        <v>320</v>
      </c>
      <c r="D584" s="7">
        <v>1076.34</v>
      </c>
      <c r="E584" s="7"/>
      <c r="F584" s="2">
        <f t="shared" si="45"/>
        <v>1087.1034</v>
      </c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9"/>
      <c r="R584" s="9"/>
      <c r="S584" s="9"/>
      <c r="T584" s="10"/>
    </row>
    <row r="585" s="2" customFormat="1" customHeight="1" spans="2:20">
      <c r="B585" s="7" t="s">
        <v>29</v>
      </c>
      <c r="C585" s="7" t="s">
        <v>321</v>
      </c>
      <c r="D585" s="7">
        <v>526.65</v>
      </c>
      <c r="E585" s="7"/>
      <c r="F585" s="2">
        <f t="shared" si="45"/>
        <v>531.9165</v>
      </c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9"/>
      <c r="R585" s="9"/>
      <c r="S585" s="9"/>
      <c r="T585" s="10"/>
    </row>
    <row r="586" s="2" customFormat="1" customHeight="1" spans="2:20">
      <c r="B586" s="7" t="s">
        <v>29</v>
      </c>
      <c r="C586" s="7" t="s">
        <v>322</v>
      </c>
      <c r="D586" s="7">
        <v>312.01</v>
      </c>
      <c r="E586" s="7"/>
      <c r="F586" s="2">
        <f t="shared" si="45"/>
        <v>315.1301</v>
      </c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9"/>
      <c r="R586" s="9"/>
      <c r="S586" s="9"/>
      <c r="T586" s="10"/>
    </row>
    <row r="587" s="2" customFormat="1" customHeight="1" spans="2:20">
      <c r="B587" s="7" t="s">
        <v>29</v>
      </c>
      <c r="C587" s="7" t="s">
        <v>323</v>
      </c>
      <c r="D587" s="7">
        <v>304.58</v>
      </c>
      <c r="E587" s="7"/>
      <c r="F587" s="2">
        <f t="shared" si="45"/>
        <v>307.6258</v>
      </c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9"/>
      <c r="R587" s="9"/>
      <c r="S587" s="9"/>
      <c r="T587" s="10"/>
    </row>
    <row r="588" s="2" customFormat="1" customHeight="1" spans="2:20">
      <c r="B588" s="7" t="s">
        <v>33</v>
      </c>
      <c r="C588" s="7" t="s">
        <v>324</v>
      </c>
      <c r="D588" s="7">
        <v>2</v>
      </c>
      <c r="E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9"/>
      <c r="R588" s="9"/>
      <c r="S588" s="9"/>
      <c r="T588" s="10"/>
    </row>
    <row r="589" s="2" customFormat="1" customHeight="1" spans="2:20">
      <c r="B589" s="7" t="s">
        <v>33</v>
      </c>
      <c r="C589" s="7" t="s">
        <v>325</v>
      </c>
      <c r="D589" s="7">
        <v>42</v>
      </c>
      <c r="E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9"/>
      <c r="R589" s="9"/>
      <c r="S589" s="9"/>
      <c r="T589" s="10"/>
    </row>
    <row r="590" s="2" customFormat="1" customHeight="1" spans="2:20">
      <c r="B590" s="7" t="s">
        <v>33</v>
      </c>
      <c r="C590" s="7" t="s">
        <v>326</v>
      </c>
      <c r="D590" s="7">
        <v>4</v>
      </c>
      <c r="E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9"/>
      <c r="R590" s="9"/>
      <c r="S590" s="9"/>
      <c r="T590" s="10"/>
    </row>
    <row r="591" s="2" customFormat="1" customHeight="1" spans="1:20">
      <c r="A591" s="2" t="s">
        <v>327</v>
      </c>
      <c r="E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9"/>
      <c r="R591" s="9"/>
      <c r="S591" s="9"/>
      <c r="T591" s="10"/>
    </row>
    <row r="592" s="2" customFormat="1" customHeight="1" spans="1:20">
      <c r="A592" s="2">
        <v>1</v>
      </c>
      <c r="E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9"/>
      <c r="R592" s="9"/>
      <c r="S592" s="9"/>
      <c r="T592" s="10"/>
    </row>
    <row r="593" s="2" customFormat="1" customHeight="1" spans="5:20">
      <c r="E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9"/>
      <c r="R593" s="9"/>
      <c r="S593" s="9"/>
      <c r="T593" s="10"/>
    </row>
    <row r="594" s="2" customFormat="1" customHeight="1" spans="2:20">
      <c r="B594" s="7" t="s">
        <v>7</v>
      </c>
      <c r="C594" s="7" t="s">
        <v>328</v>
      </c>
      <c r="D594" s="7">
        <v>1</v>
      </c>
      <c r="E594" s="7"/>
      <c r="F594" s="7">
        <v>1</v>
      </c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9"/>
      <c r="R594" s="9"/>
      <c r="S594" s="9"/>
      <c r="T594" s="10"/>
    </row>
    <row r="595" s="2" customFormat="1" customHeight="1" spans="2:20">
      <c r="B595" s="7" t="s">
        <v>7</v>
      </c>
      <c r="C595" s="7" t="s">
        <v>56</v>
      </c>
      <c r="D595" s="7">
        <v>1</v>
      </c>
      <c r="E595" s="7"/>
      <c r="F595" s="7">
        <v>1</v>
      </c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9"/>
      <c r="R595" s="9"/>
      <c r="S595" s="9"/>
      <c r="T595" s="10"/>
    </row>
    <row r="596" s="2" customFormat="1" customHeight="1" spans="2:20">
      <c r="B596" s="7" t="s">
        <v>7</v>
      </c>
      <c r="C596" s="7" t="s">
        <v>57</v>
      </c>
      <c r="D596" s="7">
        <v>1</v>
      </c>
      <c r="E596" s="7"/>
      <c r="F596" s="7">
        <v>1</v>
      </c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9"/>
      <c r="R596" s="9"/>
      <c r="S596" s="9"/>
      <c r="T596" s="10"/>
    </row>
    <row r="597" s="2" customFormat="1" customHeight="1" spans="2:20">
      <c r="B597" s="7" t="s">
        <v>7</v>
      </c>
      <c r="C597" s="7" t="s">
        <v>329</v>
      </c>
      <c r="D597" s="7">
        <v>1</v>
      </c>
      <c r="E597" s="7"/>
      <c r="F597" s="7">
        <v>1</v>
      </c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9"/>
      <c r="R597" s="9"/>
      <c r="S597" s="9"/>
      <c r="T597" s="10"/>
    </row>
    <row r="598" s="2" customFormat="1" customHeight="1" spans="2:20">
      <c r="B598" s="7" t="s">
        <v>7</v>
      </c>
      <c r="C598" s="7" t="s">
        <v>330</v>
      </c>
      <c r="D598" s="7">
        <v>1</v>
      </c>
      <c r="E598" s="7"/>
      <c r="F598" s="7">
        <v>1</v>
      </c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9"/>
      <c r="R598" s="9"/>
      <c r="S598" s="9"/>
      <c r="T598" s="10"/>
    </row>
    <row r="599" s="2" customFormat="1" customHeight="1" spans="2:20">
      <c r="B599" s="7" t="s">
        <v>7</v>
      </c>
      <c r="C599" s="7" t="s">
        <v>331</v>
      </c>
      <c r="D599" s="7">
        <v>1</v>
      </c>
      <c r="E599" s="7"/>
      <c r="F599" s="7">
        <v>1</v>
      </c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9"/>
      <c r="R599" s="9"/>
      <c r="S599" s="9"/>
      <c r="T599" s="10"/>
    </row>
    <row r="600" s="2" customFormat="1" customHeight="1" spans="2:20">
      <c r="B600" s="7" t="s">
        <v>7</v>
      </c>
      <c r="C600" s="7" t="s">
        <v>332</v>
      </c>
      <c r="D600" s="7">
        <v>1</v>
      </c>
      <c r="E600" s="7"/>
      <c r="F600" s="7">
        <v>1</v>
      </c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9"/>
      <c r="R600" s="9"/>
      <c r="S600" s="9"/>
      <c r="T600" s="10"/>
    </row>
    <row r="601" s="2" customFormat="1" customHeight="1" spans="2:20">
      <c r="B601" s="7" t="s">
        <v>7</v>
      </c>
      <c r="C601" s="7" t="s">
        <v>333</v>
      </c>
      <c r="D601" s="7">
        <v>1</v>
      </c>
      <c r="E601" s="7"/>
      <c r="F601" s="7">
        <v>1</v>
      </c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9"/>
      <c r="R601" s="9"/>
      <c r="S601" s="9"/>
      <c r="T601" s="10"/>
    </row>
    <row r="602" s="2" customFormat="1" customHeight="1" spans="2:20">
      <c r="B602" s="7" t="s">
        <v>11</v>
      </c>
      <c r="C602" s="7" t="s">
        <v>334</v>
      </c>
      <c r="D602" s="7">
        <v>3</v>
      </c>
      <c r="E602" s="7"/>
      <c r="F602" s="7">
        <v>3</v>
      </c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9"/>
      <c r="R602" s="9"/>
      <c r="S602" s="9"/>
      <c r="T602" s="10"/>
    </row>
    <row r="603" s="2" customFormat="1" customHeight="1" spans="2:20">
      <c r="B603" s="7" t="s">
        <v>11</v>
      </c>
      <c r="C603" s="7" t="s">
        <v>335</v>
      </c>
      <c r="D603" s="7">
        <v>6</v>
      </c>
      <c r="E603" s="7"/>
      <c r="F603" s="7">
        <v>6</v>
      </c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9"/>
      <c r="R603" s="9"/>
      <c r="S603" s="9"/>
      <c r="T603" s="10"/>
    </row>
    <row r="604" s="2" customFormat="1" customHeight="1" spans="2:20">
      <c r="B604" s="7" t="s">
        <v>60</v>
      </c>
      <c r="C604" s="7" t="s">
        <v>336</v>
      </c>
      <c r="D604" s="7">
        <v>3</v>
      </c>
      <c r="E604" s="7"/>
      <c r="F604" s="7">
        <v>3</v>
      </c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9"/>
      <c r="R604" s="9"/>
      <c r="S604" s="9"/>
      <c r="T604" s="10"/>
    </row>
    <row r="605" s="2" customFormat="1" customHeight="1" spans="2:20">
      <c r="B605" s="7" t="s">
        <v>60</v>
      </c>
      <c r="C605" s="7" t="s">
        <v>337</v>
      </c>
      <c r="D605" s="7">
        <v>12</v>
      </c>
      <c r="E605" s="7"/>
      <c r="F605" s="7">
        <v>12</v>
      </c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9"/>
      <c r="R605" s="9"/>
      <c r="S605" s="9"/>
      <c r="T605" s="10"/>
    </row>
    <row r="606" s="2" customFormat="1" customHeight="1" spans="2:20">
      <c r="B606" s="7" t="s">
        <v>11</v>
      </c>
      <c r="C606" s="7" t="s">
        <v>338</v>
      </c>
      <c r="D606" s="7">
        <v>1</v>
      </c>
      <c r="E606" s="7"/>
      <c r="F606" s="7">
        <v>1</v>
      </c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9"/>
      <c r="R606" s="9"/>
      <c r="S606" s="9"/>
      <c r="T606" s="10"/>
    </row>
    <row r="607" s="2" customFormat="1" customHeight="1" spans="2:20">
      <c r="B607" s="7" t="s">
        <v>11</v>
      </c>
      <c r="C607" s="7" t="s">
        <v>339</v>
      </c>
      <c r="D607" s="7">
        <v>17</v>
      </c>
      <c r="E607" s="7"/>
      <c r="F607" s="7">
        <v>17</v>
      </c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9"/>
      <c r="R607" s="9"/>
      <c r="S607" s="9"/>
      <c r="T607" s="10"/>
    </row>
    <row r="608" s="2" customFormat="1" customHeight="1" spans="2:20">
      <c r="B608" s="7" t="s">
        <v>340</v>
      </c>
      <c r="C608" s="7" t="s">
        <v>341</v>
      </c>
      <c r="D608" s="7">
        <v>5</v>
      </c>
      <c r="E608" s="7"/>
      <c r="F608" s="7">
        <v>5</v>
      </c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9"/>
      <c r="R608" s="9"/>
      <c r="S608" s="9"/>
      <c r="T608" s="10"/>
    </row>
    <row r="609" s="2" customFormat="1" customHeight="1" spans="2:20">
      <c r="B609" s="7" t="s">
        <v>340</v>
      </c>
      <c r="C609" s="7" t="s">
        <v>342</v>
      </c>
      <c r="D609" s="7">
        <v>2</v>
      </c>
      <c r="E609" s="7"/>
      <c r="F609" s="7">
        <v>2</v>
      </c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9"/>
      <c r="R609" s="9"/>
      <c r="S609" s="9"/>
      <c r="T609" s="10"/>
    </row>
    <row r="610" s="2" customFormat="1" customHeight="1" spans="2:20">
      <c r="B610" s="7" t="s">
        <v>340</v>
      </c>
      <c r="C610" s="7" t="s">
        <v>343</v>
      </c>
      <c r="D610" s="7">
        <v>1</v>
      </c>
      <c r="E610" s="7"/>
      <c r="F610" s="7">
        <v>1</v>
      </c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9"/>
      <c r="R610" s="9"/>
      <c r="S610" s="9"/>
      <c r="T610" s="10"/>
    </row>
    <row r="611" s="2" customFormat="1" customHeight="1" spans="2:20">
      <c r="B611" s="7" t="s">
        <v>62</v>
      </c>
      <c r="C611" s="7" t="s">
        <v>344</v>
      </c>
      <c r="D611" s="7">
        <v>3</v>
      </c>
      <c r="E611" s="7"/>
      <c r="F611" s="7">
        <v>3</v>
      </c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9"/>
      <c r="R611" s="9"/>
      <c r="S611" s="9"/>
      <c r="T611" s="10"/>
    </row>
    <row r="612" s="2" customFormat="1" customHeight="1" spans="2:20">
      <c r="B612" s="7" t="s">
        <v>62</v>
      </c>
      <c r="C612" s="7" t="s">
        <v>345</v>
      </c>
      <c r="D612" s="7">
        <v>1</v>
      </c>
      <c r="E612" s="7"/>
      <c r="F612" s="7">
        <v>1</v>
      </c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9"/>
      <c r="R612" s="9"/>
      <c r="S612" s="9"/>
      <c r="T612" s="10"/>
    </row>
    <row r="613" s="2" customFormat="1" customHeight="1" spans="2:20">
      <c r="B613" s="7" t="s">
        <v>62</v>
      </c>
      <c r="C613" s="7" t="s">
        <v>346</v>
      </c>
      <c r="D613" s="7">
        <v>2</v>
      </c>
      <c r="E613" s="7"/>
      <c r="F613" s="7">
        <v>2</v>
      </c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9"/>
      <c r="R613" s="9"/>
      <c r="S613" s="9"/>
      <c r="T613" s="10"/>
    </row>
    <row r="614" s="2" customFormat="1" customHeight="1" spans="2:20">
      <c r="B614" s="7" t="s">
        <v>62</v>
      </c>
      <c r="C614" s="7" t="s">
        <v>347</v>
      </c>
      <c r="D614" s="7">
        <v>2</v>
      </c>
      <c r="E614" s="7"/>
      <c r="F614" s="7">
        <v>2</v>
      </c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9"/>
      <c r="R614" s="9"/>
      <c r="S614" s="9"/>
      <c r="T614" s="10"/>
    </row>
    <row r="615" s="2" customFormat="1" customHeight="1" spans="2:20">
      <c r="B615" s="7" t="s">
        <v>65</v>
      </c>
      <c r="C615" s="7" t="s">
        <v>348</v>
      </c>
      <c r="D615" s="7">
        <v>9</v>
      </c>
      <c r="E615" s="7"/>
      <c r="F615" s="7">
        <v>9</v>
      </c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9"/>
      <c r="R615" s="9"/>
      <c r="S615" s="9"/>
      <c r="T615" s="10"/>
    </row>
    <row r="616" s="2" customFormat="1" customHeight="1" spans="2:20">
      <c r="B616" s="7" t="s">
        <v>65</v>
      </c>
      <c r="C616" s="7" t="s">
        <v>349</v>
      </c>
      <c r="D616" s="7">
        <v>2</v>
      </c>
      <c r="E616" s="7"/>
      <c r="F616" s="7">
        <v>2</v>
      </c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9"/>
      <c r="R616" s="9"/>
      <c r="S616" s="9"/>
      <c r="T616" s="10"/>
    </row>
    <row r="617" s="2" customFormat="1" customHeight="1" spans="2:20">
      <c r="B617" s="7" t="s">
        <v>18</v>
      </c>
      <c r="C617" s="7" t="s">
        <v>350</v>
      </c>
      <c r="D617" s="7">
        <v>12</v>
      </c>
      <c r="E617" s="7"/>
      <c r="F617" s="7">
        <v>12</v>
      </c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9"/>
      <c r="R617" s="9"/>
      <c r="S617" s="9"/>
      <c r="T617" s="10"/>
    </row>
    <row r="618" s="2" customFormat="1" customHeight="1" spans="1:20">
      <c r="A618" s="2">
        <v>2</v>
      </c>
      <c r="E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9"/>
      <c r="R618" s="9"/>
      <c r="S618" s="9"/>
      <c r="T618" s="10"/>
    </row>
    <row r="619" s="2" customFormat="1" customHeight="1" spans="2:20">
      <c r="B619" s="7" t="s">
        <v>20</v>
      </c>
      <c r="C619" s="7" t="s">
        <v>351</v>
      </c>
      <c r="D619" s="7">
        <v>364.85</v>
      </c>
      <c r="E619" s="7"/>
      <c r="F619" s="2">
        <f t="shared" ref="F619:F627" si="46">D619*1.03</f>
        <v>375.7955</v>
      </c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9"/>
      <c r="R619" s="9"/>
      <c r="S619" s="9"/>
      <c r="T619" s="10"/>
    </row>
    <row r="620" s="2" customFormat="1" customHeight="1" spans="2:20">
      <c r="B620" s="7" t="s">
        <v>20</v>
      </c>
      <c r="C620" s="7" t="s">
        <v>352</v>
      </c>
      <c r="D620" s="7">
        <v>477.34</v>
      </c>
      <c r="E620" s="7"/>
      <c r="F620" s="2">
        <f t="shared" si="46"/>
        <v>491.6602</v>
      </c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9"/>
      <c r="R620" s="9"/>
      <c r="S620" s="9"/>
      <c r="T620" s="10"/>
    </row>
    <row r="621" s="2" customFormat="1" customHeight="1" spans="2:20">
      <c r="B621" s="7" t="s">
        <v>20</v>
      </c>
      <c r="C621" s="7" t="s">
        <v>353</v>
      </c>
      <c r="D621" s="7">
        <v>62</v>
      </c>
      <c r="E621" s="7"/>
      <c r="F621" s="2">
        <f t="shared" si="46"/>
        <v>63.86</v>
      </c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9"/>
      <c r="R621" s="9"/>
      <c r="S621" s="9"/>
      <c r="T621" s="10"/>
    </row>
    <row r="622" s="2" customFormat="1" customHeight="1" spans="2:20">
      <c r="B622" s="7" t="s">
        <v>20</v>
      </c>
      <c r="C622" s="7" t="s">
        <v>354</v>
      </c>
      <c r="D622" s="7">
        <v>45.94</v>
      </c>
      <c r="E622" s="7"/>
      <c r="F622" s="2">
        <f t="shared" si="46"/>
        <v>47.3182</v>
      </c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9"/>
      <c r="R622" s="9"/>
      <c r="S622" s="9"/>
      <c r="T622" s="10"/>
    </row>
    <row r="623" s="2" customFormat="1" customHeight="1" spans="2:20">
      <c r="B623" s="7" t="s">
        <v>20</v>
      </c>
      <c r="C623" s="7" t="s">
        <v>355</v>
      </c>
      <c r="D623" s="7">
        <v>150.04</v>
      </c>
      <c r="E623" s="7"/>
      <c r="F623" s="2">
        <f t="shared" si="46"/>
        <v>154.5412</v>
      </c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9"/>
      <c r="R623" s="9"/>
      <c r="S623" s="9"/>
      <c r="T623" s="10"/>
    </row>
    <row r="624" s="2" customFormat="1" customHeight="1" spans="2:20">
      <c r="B624" s="7" t="s">
        <v>20</v>
      </c>
      <c r="C624" s="7" t="s">
        <v>356</v>
      </c>
      <c r="D624" s="7">
        <v>62.76</v>
      </c>
      <c r="E624" s="7"/>
      <c r="F624" s="2">
        <f t="shared" si="46"/>
        <v>64.6428</v>
      </c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9"/>
      <c r="R624" s="9"/>
      <c r="S624" s="9"/>
      <c r="T624" s="10"/>
    </row>
    <row r="625" s="2" customFormat="1" customHeight="1" spans="2:20">
      <c r="B625" s="7" t="s">
        <v>20</v>
      </c>
      <c r="C625" s="7" t="s">
        <v>357</v>
      </c>
      <c r="D625" s="7">
        <v>12.62</v>
      </c>
      <c r="E625" s="7"/>
      <c r="F625" s="2">
        <f t="shared" si="46"/>
        <v>12.9986</v>
      </c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9"/>
      <c r="R625" s="9"/>
      <c r="S625" s="9"/>
      <c r="T625" s="10"/>
    </row>
    <row r="626" s="2" customFormat="1" customHeight="1" spans="2:20">
      <c r="B626" s="7" t="s">
        <v>20</v>
      </c>
      <c r="C626" s="7" t="s">
        <v>358</v>
      </c>
      <c r="D626" s="7">
        <v>10.13</v>
      </c>
      <c r="E626" s="7"/>
      <c r="F626" s="2">
        <f t="shared" si="46"/>
        <v>10.4339</v>
      </c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9"/>
      <c r="R626" s="9"/>
      <c r="S626" s="9"/>
      <c r="T626" s="10"/>
    </row>
    <row r="627" s="2" customFormat="1" customHeight="1" spans="2:20">
      <c r="B627" s="7" t="s">
        <v>20</v>
      </c>
      <c r="C627" s="7" t="s">
        <v>359</v>
      </c>
      <c r="D627" s="7">
        <v>8.28</v>
      </c>
      <c r="E627" s="7"/>
      <c r="F627" s="2">
        <f t="shared" si="46"/>
        <v>8.5284</v>
      </c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9"/>
      <c r="R627" s="9"/>
      <c r="S627" s="9"/>
      <c r="T627" s="10"/>
    </row>
    <row r="628" s="2" customFormat="1" customHeight="1" spans="2:20">
      <c r="B628" s="7" t="s">
        <v>29</v>
      </c>
      <c r="C628" s="7" t="s">
        <v>360</v>
      </c>
      <c r="D628" s="7">
        <v>100.38</v>
      </c>
      <c r="E628" s="7"/>
      <c r="F628" s="2">
        <f t="shared" ref="F628:F634" si="47">D628*1.01</f>
        <v>101.3838</v>
      </c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9"/>
      <c r="R628" s="9"/>
      <c r="S628" s="9"/>
      <c r="T628" s="10"/>
    </row>
    <row r="629" s="2" customFormat="1" customHeight="1" spans="2:20">
      <c r="B629" s="7" t="s">
        <v>29</v>
      </c>
      <c r="C629" s="7" t="s">
        <v>191</v>
      </c>
      <c r="D629" s="7">
        <v>69.35</v>
      </c>
      <c r="E629" s="7"/>
      <c r="F629" s="2">
        <f t="shared" si="47"/>
        <v>70.0435</v>
      </c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9"/>
      <c r="R629" s="9"/>
      <c r="S629" s="9"/>
      <c r="T629" s="10"/>
    </row>
    <row r="630" s="2" customFormat="1" customHeight="1" spans="2:20">
      <c r="B630" s="7" t="s">
        <v>29</v>
      </c>
      <c r="C630" s="7" t="s">
        <v>188</v>
      </c>
      <c r="D630" s="7">
        <v>17.18</v>
      </c>
      <c r="E630" s="7"/>
      <c r="F630" s="2">
        <f t="shared" si="47"/>
        <v>17.3518</v>
      </c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9"/>
      <c r="R630" s="9"/>
      <c r="S630" s="9"/>
      <c r="T630" s="10"/>
    </row>
    <row r="631" s="2" customFormat="1" customHeight="1" spans="2:20">
      <c r="B631" s="7" t="s">
        <v>29</v>
      </c>
      <c r="C631" s="7" t="s">
        <v>361</v>
      </c>
      <c r="D631" s="7">
        <v>15.48</v>
      </c>
      <c r="E631" s="7"/>
      <c r="F631" s="2">
        <f t="shared" si="47"/>
        <v>15.6348</v>
      </c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9"/>
      <c r="R631" s="9"/>
      <c r="S631" s="9"/>
      <c r="T631" s="10"/>
    </row>
    <row r="632" s="2" customFormat="1" customHeight="1" spans="2:20">
      <c r="B632" s="7" t="s">
        <v>29</v>
      </c>
      <c r="C632" s="7" t="s">
        <v>80</v>
      </c>
      <c r="D632" s="7">
        <v>426.76</v>
      </c>
      <c r="E632" s="7"/>
      <c r="F632" s="2">
        <f t="shared" si="47"/>
        <v>431.0276</v>
      </c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9"/>
      <c r="R632" s="9"/>
      <c r="S632" s="9"/>
      <c r="T632" s="10"/>
    </row>
    <row r="633" s="2" customFormat="1" customHeight="1" spans="2:20">
      <c r="B633" s="7" t="s">
        <v>29</v>
      </c>
      <c r="C633" s="7" t="s">
        <v>190</v>
      </c>
      <c r="D633" s="7">
        <v>98.02</v>
      </c>
      <c r="E633" s="7"/>
      <c r="F633" s="2">
        <f t="shared" si="47"/>
        <v>99.0002</v>
      </c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9"/>
      <c r="R633" s="9"/>
      <c r="S633" s="9"/>
      <c r="T633" s="10"/>
    </row>
    <row r="634" s="2" customFormat="1" customHeight="1" spans="2:20">
      <c r="B634" s="7" t="s">
        <v>29</v>
      </c>
      <c r="C634" s="7" t="s">
        <v>191</v>
      </c>
      <c r="D634" s="7">
        <v>69.35</v>
      </c>
      <c r="E634" s="7"/>
      <c r="F634" s="2">
        <f t="shared" si="47"/>
        <v>70.0435</v>
      </c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9"/>
      <c r="R634" s="9"/>
      <c r="S634" s="9"/>
      <c r="T634" s="10"/>
    </row>
    <row r="635" s="2" customFormat="1" customHeight="1" spans="2:20">
      <c r="B635" s="7" t="s">
        <v>33</v>
      </c>
      <c r="C635" s="7" t="s">
        <v>34</v>
      </c>
      <c r="D635" s="7">
        <v>16</v>
      </c>
      <c r="E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9"/>
      <c r="R635" s="9"/>
      <c r="S635" s="9"/>
      <c r="T635" s="10"/>
    </row>
    <row r="636" s="2" customFormat="1" customHeight="1" spans="2:20">
      <c r="B636" s="7" t="s">
        <v>33</v>
      </c>
      <c r="C636" s="7" t="s">
        <v>36</v>
      </c>
      <c r="D636" s="7">
        <v>39</v>
      </c>
      <c r="E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9"/>
      <c r="R636" s="9"/>
      <c r="S636" s="9"/>
      <c r="T636" s="10"/>
    </row>
    <row r="637" s="2" customFormat="1" customHeight="1" spans="2:20">
      <c r="B637" s="7" t="s">
        <v>33</v>
      </c>
      <c r="C637" s="7" t="s">
        <v>88</v>
      </c>
      <c r="D637" s="7">
        <v>2</v>
      </c>
      <c r="E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9"/>
      <c r="R637" s="9"/>
      <c r="S637" s="9"/>
      <c r="T637" s="10"/>
    </row>
    <row r="638" s="2" customFormat="1" customHeight="1" spans="2:20">
      <c r="B638" s="7" t="s">
        <v>37</v>
      </c>
      <c r="C638" s="7" t="s">
        <v>362</v>
      </c>
      <c r="D638" s="7">
        <v>147.02</v>
      </c>
      <c r="E638" s="7"/>
      <c r="F638" s="2">
        <f t="shared" ref="F638:F641" si="48">D638*1.05</f>
        <v>154.371</v>
      </c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9"/>
      <c r="R638" s="9"/>
      <c r="S638" s="9"/>
      <c r="T638" s="10"/>
    </row>
    <row r="639" s="2" customFormat="1" customHeight="1" spans="2:20">
      <c r="B639" s="7" t="s">
        <v>37</v>
      </c>
      <c r="C639" s="7" t="s">
        <v>363</v>
      </c>
      <c r="D639" s="7">
        <v>20.84</v>
      </c>
      <c r="E639" s="7"/>
      <c r="F639" s="2">
        <f t="shared" si="48"/>
        <v>21.882</v>
      </c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9"/>
      <c r="R639" s="9"/>
      <c r="S639" s="9"/>
      <c r="T639" s="10"/>
    </row>
    <row r="640" s="2" customFormat="1" customHeight="1" spans="2:20">
      <c r="B640" s="7" t="s">
        <v>37</v>
      </c>
      <c r="C640" s="7" t="s">
        <v>364</v>
      </c>
      <c r="D640" s="7">
        <v>1387.9</v>
      </c>
      <c r="E640" s="7"/>
      <c r="F640" s="2">
        <f t="shared" si="48"/>
        <v>1457.295</v>
      </c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9"/>
      <c r="R640" s="9"/>
      <c r="S640" s="9"/>
      <c r="T640" s="10"/>
    </row>
    <row r="641" s="2" customFormat="1" customHeight="1" spans="2:20">
      <c r="B641" s="7" t="s">
        <v>37</v>
      </c>
      <c r="C641" s="7" t="s">
        <v>40</v>
      </c>
      <c r="D641" s="7">
        <v>256.65</v>
      </c>
      <c r="E641" s="7"/>
      <c r="F641" s="2">
        <f t="shared" si="48"/>
        <v>269.4825</v>
      </c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9"/>
      <c r="R641" s="9"/>
      <c r="S641" s="9"/>
      <c r="T641" s="10"/>
    </row>
    <row r="642" s="2" customFormat="1" customHeight="1" spans="2:20">
      <c r="B642" s="7" t="s">
        <v>42</v>
      </c>
      <c r="C642" s="7" t="s">
        <v>43</v>
      </c>
      <c r="D642" s="7">
        <v>1</v>
      </c>
      <c r="E642" s="7"/>
      <c r="F642" s="7">
        <v>1</v>
      </c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9"/>
      <c r="R642" s="9"/>
      <c r="S642" s="9"/>
      <c r="T642" s="10"/>
    </row>
    <row r="643" s="2" customFormat="1" customHeight="1" spans="2:20">
      <c r="B643" s="7" t="s">
        <v>44</v>
      </c>
      <c r="C643" s="7" t="s">
        <v>91</v>
      </c>
      <c r="D643" s="7">
        <v>185.27</v>
      </c>
      <c r="E643" s="7"/>
      <c r="F643" s="2">
        <f>D643*1.05</f>
        <v>194.5335</v>
      </c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9"/>
      <c r="R643" s="9"/>
      <c r="S643" s="9"/>
      <c r="T643" s="10"/>
    </row>
    <row r="644" s="2" customFormat="1" customHeight="1" spans="2:20">
      <c r="B644" s="7" t="s">
        <v>46</v>
      </c>
      <c r="C644" s="7" t="s">
        <v>47</v>
      </c>
      <c r="D644" s="7">
        <v>39.84</v>
      </c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9"/>
      <c r="R644" s="9"/>
      <c r="S644" s="9"/>
      <c r="T644" s="10"/>
    </row>
    <row r="645" s="2" customFormat="1" customHeight="1" spans="2:20">
      <c r="B645" s="7" t="s">
        <v>48</v>
      </c>
      <c r="C645" s="7" t="s">
        <v>49</v>
      </c>
      <c r="D645" s="7">
        <v>1</v>
      </c>
      <c r="E645" s="7"/>
      <c r="F645" s="7">
        <v>1</v>
      </c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9"/>
      <c r="R645" s="9"/>
      <c r="S645" s="9"/>
      <c r="T645" s="10"/>
    </row>
    <row r="646" s="2" customFormat="1" customHeight="1" spans="2:20">
      <c r="B646" s="7" t="s">
        <v>52</v>
      </c>
      <c r="C646" s="7" t="s">
        <v>53</v>
      </c>
      <c r="D646" s="7">
        <v>1</v>
      </c>
      <c r="E646" s="7"/>
      <c r="F646" s="7">
        <v>1</v>
      </c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9"/>
      <c r="R646" s="9"/>
      <c r="S646" s="9"/>
      <c r="T646" s="10"/>
    </row>
    <row r="647" s="2" customFormat="1" customHeight="1" spans="2:20">
      <c r="B647" s="7" t="s">
        <v>95</v>
      </c>
      <c r="C647" s="7" t="s">
        <v>365</v>
      </c>
      <c r="D647" s="7">
        <v>20</v>
      </c>
      <c r="E647" s="7">
        <v>0</v>
      </c>
      <c r="F647" s="7">
        <v>20</v>
      </c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9"/>
      <c r="R647" s="9"/>
      <c r="S647" s="9"/>
      <c r="T647" s="10"/>
    </row>
  </sheetData>
  <mergeCells count="1">
    <mergeCell ref="A1:F1"/>
  </mergeCells>
  <pageMargins left="0.75" right="0.75" top="1" bottom="1" header="0.5" footer="0.5"/>
  <pageSetup paperSize="9" scale="16" orientation="portrait"/>
  <headerFooter/>
  <rowBreaks count="12" manualBreakCount="12">
    <brk id="35" max="8" man="1"/>
    <brk id="81" max="8" man="1"/>
    <brk id="118" max="8" man="1"/>
    <brk id="154" max="8" man="1"/>
    <brk id="191" max="8" man="1"/>
    <brk id="228" max="8" man="1"/>
    <brk id="265" max="8" man="1"/>
    <brk id="401" max="8" man="1"/>
    <brk id="501" max="8" man="1"/>
    <brk id="538" max="8" man="1"/>
    <brk id="575" max="8" man="1"/>
    <brk id="5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电力工程合价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Ophiuchus</dc:creator>
  <cp:lastModifiedBy>Jorwi</cp:lastModifiedBy>
  <dcterms:created xsi:type="dcterms:W3CDTF">2023-02-11T02:20:00Z</dcterms:created>
  <dcterms:modified xsi:type="dcterms:W3CDTF">2023-02-14T12:02:43Z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4E4E3BC534664BC7A02B7029187A287B</vt:lpwstr>
  </property>
  <property fmtid="{D5CDD505-2E9C-101B-9397-08002B2CF9AE}" pid="3" name="KSOProductBuildVer">
    <vt:lpwstr>2052-11.1.0.13703</vt:lpwstr>
  </property>
</Properties>
</file>