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90"/>
  </bookViews>
  <sheets>
    <sheet name="最终分解材料表" sheetId="12" r:id="rId1"/>
  </sheets>
  <definedNames>
    <definedName name="_xlnm.Print_Titles" localSheetId="0">最终分解材料表!$1:$3</definedName>
    <definedName name="_xlnm._FilterDatabase" localSheetId="0" hidden="1">最终分解材料表!$A$3:$V$3</definedName>
  </definedNames>
  <calcPr calcId="144525"/>
</workbook>
</file>

<file path=xl/sharedStrings.xml><?xml version="1.0" encoding="utf-8"?>
<sst xmlns="http://schemas.openxmlformats.org/spreadsheetml/2006/main" count="142">
  <si>
    <t>波形护栏询价表</t>
  </si>
  <si>
    <t>询价单位：新疆北新路桥集团股份有限公司福建顺邵项目总承包部
机电
项目部</t>
  </si>
  <si>
    <t>编号</t>
  </si>
  <si>
    <t>名称</t>
  </si>
  <si>
    <t>规格</t>
  </si>
  <si>
    <t>单位（kg）</t>
  </si>
  <si>
    <t xml:space="preserve">数量 </t>
  </si>
  <si>
    <t>单价</t>
  </si>
  <si>
    <t>合计</t>
  </si>
  <si>
    <t>备注</t>
  </si>
  <si>
    <t>DBOl-2板</t>
  </si>
  <si>
    <t xml:space="preserve">4320*310*85*4 </t>
  </si>
  <si>
    <t>kg</t>
  </si>
  <si>
    <t>DB04-2波形板</t>
  </si>
  <si>
    <t>4320*310*85*3</t>
  </si>
  <si>
    <t>DB04-3波形板</t>
  </si>
  <si>
    <t>2320*310*85*3</t>
  </si>
  <si>
    <t>DB01-4波形板</t>
  </si>
  <si>
    <t>DB15-1波形板</t>
  </si>
  <si>
    <t>DB11板</t>
  </si>
  <si>
    <t>4320*310*85*4</t>
  </si>
  <si>
    <t>DB10波形板</t>
  </si>
  <si>
    <t>2320*310*85*4</t>
  </si>
  <si>
    <t>DB11波形板</t>
  </si>
  <si>
    <t>DB14板</t>
  </si>
  <si>
    <t>G-F-01立柱</t>
  </si>
  <si>
    <t>φ140*4.5*2420</t>
  </si>
  <si>
    <t>φ140*4.5*2280</t>
  </si>
  <si>
    <t>G-F-02立柱</t>
  </si>
  <si>
    <t>φ140*4.5*2400</t>
  </si>
  <si>
    <t>φ140*4.5*2260</t>
  </si>
  <si>
    <t>G-F-08立柱</t>
  </si>
  <si>
    <t>φ140*4.5*995</t>
  </si>
  <si>
    <t>G-T-01立柱</t>
  </si>
  <si>
    <t>φ114*4.5*2190</t>
  </si>
  <si>
    <t>G-Z-01立柱</t>
  </si>
  <si>
    <t>G-Z-05立柱</t>
  </si>
  <si>
    <t>φ140*4.5*1770</t>
  </si>
  <si>
    <t>G-T-03立柱</t>
  </si>
  <si>
    <t>φ114*4.5*1590</t>
  </si>
  <si>
    <t>PB-1立柱</t>
  </si>
  <si>
    <t>□130*130*6*2610</t>
  </si>
  <si>
    <t>□130*130*6*2790</t>
  </si>
  <si>
    <t>PB-2立柱</t>
  </si>
  <si>
    <t>□130*130*6*1340</t>
  </si>
  <si>
    <t>PB-4立柱</t>
  </si>
  <si>
    <t>□130*130*6*1317</t>
  </si>
  <si>
    <t>PB-5立柱</t>
  </si>
  <si>
    <t>□130*130*6*1540</t>
  </si>
  <si>
    <t>□130*130*6*1520</t>
  </si>
  <si>
    <t>PST-1立柱</t>
  </si>
  <si>
    <t>□130*130*6*2590</t>
  </si>
  <si>
    <t>PST-3立柱</t>
  </si>
  <si>
    <t>□130*130*6*1410</t>
  </si>
  <si>
    <t>PST-4立柱</t>
  </si>
  <si>
    <t>□130*130*6*1710</t>
  </si>
  <si>
    <t>RTB01-01板</t>
  </si>
  <si>
    <t>4320*506*85*4</t>
  </si>
  <si>
    <t>RTB01-1-1板</t>
  </si>
  <si>
    <t>RTB01-1-2板</t>
  </si>
  <si>
    <t>RTB02板</t>
  </si>
  <si>
    <t>3320*506*85*4</t>
  </si>
  <si>
    <t>RTB02-1-1板</t>
  </si>
  <si>
    <t>RTB04板</t>
  </si>
  <si>
    <t>4160*506*85*4</t>
  </si>
  <si>
    <t>RTB08板</t>
  </si>
  <si>
    <t>1960*506*85*4</t>
  </si>
  <si>
    <t>RTB11板</t>
  </si>
  <si>
    <t>4320*506*85*3</t>
  </si>
  <si>
    <t>RTB13板</t>
  </si>
  <si>
    <t>RTSB01(三波形梁背板）</t>
  </si>
  <si>
    <t>320*506*85*4*4</t>
  </si>
  <si>
    <t>波形板RTB14</t>
  </si>
  <si>
    <t>波形板RTB15</t>
  </si>
  <si>
    <t>端头</t>
  </si>
  <si>
    <t>D-I</t>
  </si>
  <si>
    <t>个</t>
  </si>
  <si>
    <t>D-II</t>
  </si>
  <si>
    <t>DR1</t>
  </si>
  <si>
    <t>端头梁RTB07</t>
  </si>
  <si>
    <t>3660*506*85*4</t>
  </si>
  <si>
    <t>块</t>
  </si>
  <si>
    <t>防阻块</t>
  </si>
  <si>
    <t>196*178*400*4.5</t>
  </si>
  <si>
    <t>F</t>
  </si>
  <si>
    <t>防阻块BFI型</t>
  </si>
  <si>
    <t>200*(66+300)*256*4.5</t>
  </si>
  <si>
    <t>366*200*290*4.5</t>
  </si>
  <si>
    <t>防阻块BFⅡ型</t>
  </si>
  <si>
    <t>钢板</t>
  </si>
  <si>
    <t>310*300*10mm</t>
  </si>
  <si>
    <t>横隔梁</t>
  </si>
  <si>
    <t>480*200*50*4.5</t>
  </si>
  <si>
    <t>横梁</t>
  </si>
  <si>
    <t>φ89*5.5*1494</t>
  </si>
  <si>
    <t>横梁(SPB01)</t>
  </si>
  <si>
    <t>φ89*5.5*2994</t>
  </si>
  <si>
    <t>横梁垫片</t>
  </si>
  <si>
    <t>76*44*4</t>
  </si>
  <si>
    <t>横梁垫片JⅡ-6</t>
  </si>
  <si>
    <t>连接螺栓</t>
  </si>
  <si>
    <t>M16*250</t>
  </si>
  <si>
    <t>套</t>
  </si>
  <si>
    <t>M20*l20</t>
  </si>
  <si>
    <t>连接螺栓（横梁）</t>
  </si>
  <si>
    <t>连接螺栓JⅡ-1</t>
  </si>
  <si>
    <t>M16*50</t>
  </si>
  <si>
    <t>M16*55</t>
  </si>
  <si>
    <t>M20*55</t>
  </si>
  <si>
    <t>连接螺栓JⅡ-2</t>
  </si>
  <si>
    <t>M16*180</t>
  </si>
  <si>
    <t>M16*270</t>
  </si>
  <si>
    <t>M20*l70</t>
  </si>
  <si>
    <t>M20*180</t>
  </si>
  <si>
    <t>连接螺栓JⅡ-3</t>
  </si>
  <si>
    <t>M16*l40</t>
  </si>
  <si>
    <t>膨胀螺栓</t>
  </si>
  <si>
    <t>M16*360</t>
  </si>
  <si>
    <t>拼接螺栓</t>
  </si>
  <si>
    <t>M16*40</t>
  </si>
  <si>
    <t>M16*45</t>
  </si>
  <si>
    <t>拼接螺栓JI-1</t>
  </si>
  <si>
    <t>M16* 45</t>
  </si>
  <si>
    <t>拼接螺栓JⅠ-3</t>
  </si>
  <si>
    <t>拼接螺栓JI-3</t>
  </si>
  <si>
    <t>三波梁垫板</t>
  </si>
  <si>
    <t>320*506*85*4</t>
  </si>
  <si>
    <t>上立柱</t>
  </si>
  <si>
    <t>φ102*710*4.5</t>
  </si>
  <si>
    <t>上立柱(T型立柱)</t>
  </si>
  <si>
    <t>上立柱托板</t>
  </si>
  <si>
    <t>102*260*4.5*l/2</t>
  </si>
  <si>
    <t>套管</t>
  </si>
  <si>
    <t>φ73*6.0*390</t>
  </si>
  <si>
    <t>托架</t>
  </si>
  <si>
    <t>300*70*4.5</t>
  </si>
  <si>
    <t>柱帽</t>
  </si>
  <si>
    <t>φ140</t>
  </si>
  <si>
    <t>是否愿意参加投标：</t>
  </si>
  <si>
    <t>资金支付要求：</t>
  </si>
  <si>
    <t xml:space="preserve">            日期：</t>
  </si>
  <si>
    <t xml:space="preserve">            盖章处: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</si>
</sst>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</numFmts>
  <fonts count="28">
    <font>
      <sz val="11"/>
      <color theme="1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7" borderId="2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7" borderId="2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16" borderId="26" applyNumberFormat="0" applyAlignment="0" applyProtection="0">
      <alignment vertical="center"/>
    </xf>
    <xf numFmtId="0" fontId="17" fillId="16" borderId="23" applyNumberFormat="0" applyAlignment="0" applyProtection="0">
      <alignment vertical="center"/>
    </xf>
    <xf numFmtId="0" fontId="16" fillId="12" borderId="22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  <xf numFmtId="0" fontId="8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</cellStyleXfs>
  <cellXfs count="45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H123"/>
  <sheetViews>
    <sheetView tabSelected="1" topLeftCell="A79" workbookViewId="0">
      <selection activeCell="C92" sqref="C92"/>
    </sheetView>
  </sheetViews>
  <sheetFormatPr defaultColWidth="15.875" defaultRowHeight="13.5" outlineLevelCol="7"/>
  <cols>
    <col min="1" max="1" width="5.5" style="2" customWidth="1"/>
    <col min="2" max="2" width="24.125" style="2" customWidth="1"/>
    <col min="3" max="3" width="29.375" style="2" customWidth="1"/>
    <col min="4" max="4" width="9.875" style="3" customWidth="1"/>
    <col min="5" max="5" width="11.75" style="2" customWidth="1"/>
    <col min="6" max="6" width="10.25" style="2" customWidth="1"/>
    <col min="7" max="7" width="12" style="2" customWidth="1"/>
    <col min="8" max="8" width="17" style="3" customWidth="1"/>
    <col min="9" max="9" width="7.75" style="2" customWidth="1"/>
    <col min="10" max="11" width="15.875" style="2" customWidth="1"/>
    <col min="12" max="12" width="17.5" style="2" customWidth="1"/>
    <col min="13" max="21" width="15.875" style="2" hidden="1" customWidth="1"/>
    <col min="22" max="22" width="15.875" style="3" customWidth="1"/>
    <col min="23" max="16383" width="15.875" style="2" customWidth="1"/>
    <col min="16384" max="16384" width="15.875" style="2"/>
  </cols>
  <sheetData>
    <row r="1" s="1" customFormat="1" ht="3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6"/>
      <c r="C2" s="6"/>
      <c r="D2" s="6"/>
      <c r="E2" s="6"/>
      <c r="F2" s="6"/>
      <c r="G2" s="6"/>
      <c r="H2" s="6"/>
    </row>
    <row r="3" ht="41" customHeight="1" spans="1:8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11" t="s">
        <v>9</v>
      </c>
    </row>
    <row r="4" ht="21" customHeight="1" spans="1:8">
      <c r="A4" s="12">
        <v>1</v>
      </c>
      <c r="B4" s="13" t="s">
        <v>10</v>
      </c>
      <c r="C4" s="13" t="s">
        <v>11</v>
      </c>
      <c r="D4" s="14" t="s">
        <v>12</v>
      </c>
      <c r="E4" s="15">
        <v>262.2</v>
      </c>
      <c r="F4" s="15"/>
      <c r="G4" s="15"/>
      <c r="H4" s="16"/>
    </row>
    <row r="5" ht="21" customHeight="1" spans="1:8">
      <c r="A5" s="17">
        <v>2</v>
      </c>
      <c r="B5" s="18" t="s">
        <v>13</v>
      </c>
      <c r="C5" s="18" t="s">
        <v>14</v>
      </c>
      <c r="D5" s="14" t="s">
        <v>12</v>
      </c>
      <c r="E5" s="19">
        <v>6600</v>
      </c>
      <c r="F5" s="19"/>
      <c r="G5" s="19"/>
      <c r="H5" s="20"/>
    </row>
    <row r="6" ht="21" customHeight="1" spans="1:8">
      <c r="A6" s="17">
        <v>3</v>
      </c>
      <c r="B6" s="18" t="s">
        <v>15</v>
      </c>
      <c r="C6" s="18" t="s">
        <v>16</v>
      </c>
      <c r="D6" s="14" t="s">
        <v>12</v>
      </c>
      <c r="E6" s="19">
        <v>158.4</v>
      </c>
      <c r="F6" s="19"/>
      <c r="G6" s="19"/>
      <c r="H6" s="20"/>
    </row>
    <row r="7" ht="21" customHeight="1" spans="1:8">
      <c r="A7" s="17">
        <v>4</v>
      </c>
      <c r="B7" s="18" t="s">
        <v>17</v>
      </c>
      <c r="C7" s="18" t="s">
        <v>14</v>
      </c>
      <c r="D7" s="14" t="s">
        <v>12</v>
      </c>
      <c r="E7" s="19">
        <v>98.34</v>
      </c>
      <c r="F7" s="19"/>
      <c r="G7" s="19"/>
      <c r="H7" s="20"/>
    </row>
    <row r="8" ht="21" customHeight="1" spans="1:8">
      <c r="A8" s="17">
        <v>5</v>
      </c>
      <c r="B8" s="18" t="s">
        <v>18</v>
      </c>
      <c r="C8" s="18" t="s">
        <v>14</v>
      </c>
      <c r="D8" s="14" t="s">
        <v>12</v>
      </c>
      <c r="E8" s="19">
        <v>49.17</v>
      </c>
      <c r="F8" s="19"/>
      <c r="G8" s="19"/>
      <c r="H8" s="20"/>
    </row>
    <row r="9" ht="21" customHeight="1" spans="1:8">
      <c r="A9" s="17">
        <v>6</v>
      </c>
      <c r="B9" s="18" t="s">
        <v>19</v>
      </c>
      <c r="C9" s="18" t="s">
        <v>20</v>
      </c>
      <c r="D9" s="14" t="s">
        <v>12</v>
      </c>
      <c r="E9" s="19">
        <v>32775</v>
      </c>
      <c r="F9" s="19"/>
      <c r="G9" s="19"/>
      <c r="H9" s="20"/>
    </row>
    <row r="10" ht="21" customHeight="1" spans="1:8">
      <c r="A10" s="17">
        <v>7</v>
      </c>
      <c r="B10" s="18" t="s">
        <v>21</v>
      </c>
      <c r="C10" s="18" t="s">
        <v>22</v>
      </c>
      <c r="D10" s="14" t="s">
        <v>12</v>
      </c>
      <c r="E10" s="19">
        <v>70.4</v>
      </c>
      <c r="F10" s="19"/>
      <c r="G10" s="19"/>
      <c r="H10" s="20"/>
    </row>
    <row r="11" ht="21" customHeight="1" spans="1:8">
      <c r="A11" s="17">
        <v>8</v>
      </c>
      <c r="B11" s="18" t="s">
        <v>23</v>
      </c>
      <c r="C11" s="18" t="s">
        <v>20</v>
      </c>
      <c r="D11" s="14" t="s">
        <v>12</v>
      </c>
      <c r="E11" s="19">
        <v>393.3</v>
      </c>
      <c r="F11" s="19"/>
      <c r="G11" s="19"/>
      <c r="H11" s="20"/>
    </row>
    <row r="12" ht="21" customHeight="1" spans="1:8">
      <c r="A12" s="17">
        <v>9</v>
      </c>
      <c r="B12" s="18" t="s">
        <v>24</v>
      </c>
      <c r="C12" s="18" t="s">
        <v>22</v>
      </c>
      <c r="D12" s="14" t="s">
        <v>12</v>
      </c>
      <c r="E12" s="19">
        <v>65550</v>
      </c>
      <c r="F12" s="19"/>
      <c r="G12" s="19"/>
      <c r="H12" s="20"/>
    </row>
    <row r="13" ht="21" customHeight="1" spans="1:8">
      <c r="A13" s="17">
        <v>10</v>
      </c>
      <c r="B13" s="18" t="s">
        <v>25</v>
      </c>
      <c r="C13" s="18" t="s">
        <v>26</v>
      </c>
      <c r="D13" s="14" t="s">
        <v>12</v>
      </c>
      <c r="E13" s="19">
        <v>9097.5</v>
      </c>
      <c r="F13" s="19"/>
      <c r="G13" s="19"/>
      <c r="H13" s="20"/>
    </row>
    <row r="14" ht="21" customHeight="1" spans="1:8">
      <c r="A14" s="17">
        <v>11</v>
      </c>
      <c r="B14" s="18"/>
      <c r="C14" s="18" t="s">
        <v>27</v>
      </c>
      <c r="D14" s="14" t="s">
        <v>12</v>
      </c>
      <c r="E14" s="19">
        <v>342.8</v>
      </c>
      <c r="F14" s="19"/>
      <c r="G14" s="19"/>
      <c r="H14" s="20"/>
    </row>
    <row r="15" ht="21" customHeight="1" spans="1:8">
      <c r="A15" s="17">
        <v>12</v>
      </c>
      <c r="B15" s="18" t="s">
        <v>28</v>
      </c>
      <c r="C15" s="18" t="s">
        <v>29</v>
      </c>
      <c r="D15" s="14" t="s">
        <v>12</v>
      </c>
      <c r="E15" s="19">
        <v>9022.5</v>
      </c>
      <c r="F15" s="19"/>
      <c r="G15" s="19"/>
      <c r="H15" s="20"/>
    </row>
    <row r="16" ht="21" customHeight="1" spans="1:8">
      <c r="A16" s="17">
        <v>13</v>
      </c>
      <c r="B16" s="18"/>
      <c r="C16" s="18" t="s">
        <v>30</v>
      </c>
      <c r="D16" s="14" t="s">
        <v>12</v>
      </c>
      <c r="E16" s="19">
        <v>16990</v>
      </c>
      <c r="F16" s="19"/>
      <c r="G16" s="19"/>
      <c r="H16" s="20"/>
    </row>
    <row r="17" ht="21" customHeight="1" spans="1:8">
      <c r="A17" s="17">
        <v>14</v>
      </c>
      <c r="B17" s="18" t="s">
        <v>31</v>
      </c>
      <c r="C17" s="18" t="s">
        <v>32</v>
      </c>
      <c r="D17" s="14" t="s">
        <v>12</v>
      </c>
      <c r="E17" s="19">
        <v>14960</v>
      </c>
      <c r="F17" s="19"/>
      <c r="G17" s="19"/>
      <c r="H17" s="20"/>
    </row>
    <row r="18" ht="21" customHeight="1" spans="1:8">
      <c r="A18" s="17">
        <v>15</v>
      </c>
      <c r="B18" s="18" t="s">
        <v>33</v>
      </c>
      <c r="C18" s="18" t="s">
        <v>34</v>
      </c>
      <c r="D18" s="14" t="s">
        <v>12</v>
      </c>
      <c r="E18" s="19">
        <v>79.86</v>
      </c>
      <c r="F18" s="19"/>
      <c r="G18" s="19"/>
      <c r="H18" s="20"/>
    </row>
    <row r="19" ht="21" customHeight="1" spans="1:8">
      <c r="A19" s="17">
        <v>16</v>
      </c>
      <c r="B19" s="18" t="s">
        <v>35</v>
      </c>
      <c r="C19" s="18" t="s">
        <v>26</v>
      </c>
      <c r="D19" s="14" t="s">
        <v>12</v>
      </c>
      <c r="E19" s="19">
        <v>145.56</v>
      </c>
      <c r="F19" s="19"/>
      <c r="G19" s="19"/>
      <c r="H19" s="20"/>
    </row>
    <row r="20" ht="21" customHeight="1" spans="1:8">
      <c r="A20" s="17">
        <v>17</v>
      </c>
      <c r="B20" s="18" t="s">
        <v>36</v>
      </c>
      <c r="C20" s="18" t="s">
        <v>37</v>
      </c>
      <c r="D20" s="14" t="s">
        <v>12</v>
      </c>
      <c r="E20" s="19">
        <v>133.1</v>
      </c>
      <c r="F20" s="19"/>
      <c r="G20" s="19"/>
      <c r="H20" s="20"/>
    </row>
    <row r="21" ht="21" customHeight="1" spans="1:8">
      <c r="A21" s="17">
        <v>18</v>
      </c>
      <c r="B21" s="18" t="s">
        <v>38</v>
      </c>
      <c r="C21" s="18" t="s">
        <v>39</v>
      </c>
      <c r="D21" s="14" t="s">
        <v>12</v>
      </c>
      <c r="E21" s="19">
        <v>115.98</v>
      </c>
      <c r="F21" s="19"/>
      <c r="G21" s="19"/>
      <c r="H21" s="20"/>
    </row>
    <row r="22" ht="21" customHeight="1" spans="1:8">
      <c r="A22" s="17">
        <v>19</v>
      </c>
      <c r="B22" s="18" t="s">
        <v>40</v>
      </c>
      <c r="C22" s="18" t="s">
        <v>41</v>
      </c>
      <c r="D22" s="14" t="s">
        <v>12</v>
      </c>
      <c r="E22" s="19">
        <v>426.8</v>
      </c>
      <c r="F22" s="19"/>
      <c r="G22" s="19"/>
      <c r="H22" s="20"/>
    </row>
    <row r="23" ht="21" customHeight="1" spans="1:8">
      <c r="A23" s="17">
        <v>20</v>
      </c>
      <c r="B23" s="18" t="s">
        <v>40</v>
      </c>
      <c r="C23" s="18" t="s">
        <v>42</v>
      </c>
      <c r="D23" s="14" t="s">
        <v>12</v>
      </c>
      <c r="E23" s="19">
        <v>389.7</v>
      </c>
      <c r="F23" s="19"/>
      <c r="G23" s="19"/>
      <c r="H23" s="20"/>
    </row>
    <row r="24" ht="21" customHeight="1" spans="1:8">
      <c r="A24" s="17">
        <v>21</v>
      </c>
      <c r="B24" s="18" t="s">
        <v>43</v>
      </c>
      <c r="C24" s="18" t="s">
        <v>44</v>
      </c>
      <c r="D24" s="14" t="s">
        <v>12</v>
      </c>
      <c r="E24" s="19">
        <v>281.7</v>
      </c>
      <c r="F24" s="19"/>
      <c r="G24" s="19"/>
      <c r="H24" s="20"/>
    </row>
    <row r="25" ht="21" customHeight="1" spans="1:8">
      <c r="A25" s="17">
        <v>22</v>
      </c>
      <c r="B25" s="18" t="s">
        <v>45</v>
      </c>
      <c r="C25" s="18" t="s">
        <v>46</v>
      </c>
      <c r="D25" s="14" t="s">
        <v>12</v>
      </c>
      <c r="E25" s="19">
        <v>20875</v>
      </c>
      <c r="F25" s="19"/>
      <c r="G25" s="19"/>
      <c r="H25" s="20"/>
    </row>
    <row r="26" ht="21" customHeight="1" spans="1:8">
      <c r="A26" s="17">
        <v>23</v>
      </c>
      <c r="B26" s="18" t="s">
        <v>47</v>
      </c>
      <c r="C26" s="18" t="s">
        <v>48</v>
      </c>
      <c r="D26" s="14" t="s">
        <v>12</v>
      </c>
      <c r="E26" s="19">
        <v>71.94</v>
      </c>
      <c r="F26" s="19"/>
      <c r="G26" s="19"/>
      <c r="H26" s="20"/>
    </row>
    <row r="27" ht="21" customHeight="1" spans="1:8">
      <c r="A27" s="17">
        <v>24</v>
      </c>
      <c r="B27" s="18" t="s">
        <v>47</v>
      </c>
      <c r="C27" s="18" t="s">
        <v>49</v>
      </c>
      <c r="D27" s="14" t="s">
        <v>12</v>
      </c>
      <c r="E27" s="19">
        <v>71.02</v>
      </c>
      <c r="F27" s="19"/>
      <c r="G27" s="19"/>
      <c r="H27" s="20"/>
    </row>
    <row r="28" ht="21" customHeight="1" spans="1:8">
      <c r="A28" s="17">
        <v>25</v>
      </c>
      <c r="B28" s="18" t="s">
        <v>50</v>
      </c>
      <c r="C28" s="18" t="s">
        <v>41</v>
      </c>
      <c r="D28" s="14" t="s">
        <v>12</v>
      </c>
      <c r="E28" s="19">
        <v>243.88</v>
      </c>
      <c r="F28" s="19"/>
      <c r="G28" s="19"/>
      <c r="H28" s="20"/>
    </row>
    <row r="29" ht="21" customHeight="1" spans="1:8">
      <c r="A29" s="17">
        <v>26</v>
      </c>
      <c r="B29" s="18" t="s">
        <v>50</v>
      </c>
      <c r="C29" s="18" t="s">
        <v>51</v>
      </c>
      <c r="D29" s="14" t="s">
        <v>12</v>
      </c>
      <c r="E29" s="19">
        <v>30250</v>
      </c>
      <c r="F29" s="19"/>
      <c r="G29" s="19"/>
      <c r="H29" s="20"/>
    </row>
    <row r="30" ht="21" customHeight="1" spans="1:8">
      <c r="A30" s="17">
        <v>27</v>
      </c>
      <c r="B30" s="18" t="s">
        <v>52</v>
      </c>
      <c r="C30" s="18" t="s">
        <v>53</v>
      </c>
      <c r="D30" s="14" t="s">
        <v>12</v>
      </c>
      <c r="E30" s="19">
        <v>32930</v>
      </c>
      <c r="F30" s="19"/>
      <c r="G30" s="19"/>
      <c r="H30" s="20"/>
    </row>
    <row r="31" ht="21" customHeight="1" spans="1:8">
      <c r="A31" s="17">
        <v>28</v>
      </c>
      <c r="B31" s="18" t="s">
        <v>54</v>
      </c>
      <c r="C31" s="18" t="s">
        <v>55</v>
      </c>
      <c r="D31" s="14" t="s">
        <v>12</v>
      </c>
      <c r="E31" s="19">
        <v>199.75</v>
      </c>
      <c r="F31" s="19"/>
      <c r="G31" s="19"/>
      <c r="H31" s="20"/>
    </row>
    <row r="32" ht="21" customHeight="1" spans="1:8">
      <c r="A32" s="17">
        <v>29</v>
      </c>
      <c r="B32" s="18" t="s">
        <v>56</v>
      </c>
      <c r="C32" s="18" t="s">
        <v>57</v>
      </c>
      <c r="D32" s="14" t="s">
        <v>12</v>
      </c>
      <c r="E32" s="19">
        <v>25435</v>
      </c>
      <c r="F32" s="19"/>
      <c r="G32" s="19"/>
      <c r="H32" s="20"/>
    </row>
    <row r="33" ht="21" customHeight="1" spans="1:8">
      <c r="A33" s="17">
        <v>30</v>
      </c>
      <c r="B33" s="18" t="s">
        <v>58</v>
      </c>
      <c r="C33" s="18" t="s">
        <v>57</v>
      </c>
      <c r="D33" s="14" t="s">
        <v>12</v>
      </c>
      <c r="E33" s="19">
        <v>203.48</v>
      </c>
      <c r="F33" s="19"/>
      <c r="G33" s="19"/>
      <c r="H33" s="20"/>
    </row>
    <row r="34" ht="21" customHeight="1" spans="1:8">
      <c r="A34" s="12">
        <v>31</v>
      </c>
      <c r="B34" s="13" t="s">
        <v>59</v>
      </c>
      <c r="C34" s="13" t="s">
        <v>57</v>
      </c>
      <c r="D34" s="14" t="s">
        <v>12</v>
      </c>
      <c r="E34" s="15">
        <v>101.74</v>
      </c>
      <c r="F34" s="15"/>
      <c r="G34" s="15"/>
      <c r="H34" s="16"/>
    </row>
    <row r="35" ht="21" customHeight="1" spans="1:8">
      <c r="A35" s="17">
        <v>32</v>
      </c>
      <c r="B35" s="19" t="s">
        <v>60</v>
      </c>
      <c r="C35" s="19" t="s">
        <v>61</v>
      </c>
      <c r="D35" s="14" t="s">
        <v>12</v>
      </c>
      <c r="E35" s="19">
        <v>26115.46</v>
      </c>
      <c r="F35" s="19"/>
      <c r="G35" s="19"/>
      <c r="H35" s="20"/>
    </row>
    <row r="36" ht="21" customHeight="1" spans="1:8">
      <c r="A36" s="17">
        <v>33</v>
      </c>
      <c r="B36" s="18" t="s">
        <v>62</v>
      </c>
      <c r="C36" s="18" t="s">
        <v>61</v>
      </c>
      <c r="D36" s="14" t="s">
        <v>12</v>
      </c>
      <c r="E36" s="19">
        <v>26115.46</v>
      </c>
      <c r="F36" s="19"/>
      <c r="G36" s="19"/>
      <c r="H36" s="20"/>
    </row>
    <row r="37" ht="21" customHeight="1" spans="1:8">
      <c r="A37" s="17">
        <v>34</v>
      </c>
      <c r="B37" s="18" t="s">
        <v>63</v>
      </c>
      <c r="C37" s="18" t="s">
        <v>57</v>
      </c>
      <c r="D37" s="14" t="s">
        <v>12</v>
      </c>
      <c r="E37" s="19">
        <v>203.48</v>
      </c>
      <c r="F37" s="19"/>
      <c r="G37" s="19"/>
      <c r="H37" s="20"/>
    </row>
    <row r="38" ht="21" customHeight="1" spans="1:8">
      <c r="A38" s="17">
        <v>35</v>
      </c>
      <c r="B38" s="18" t="s">
        <v>63</v>
      </c>
      <c r="C38" s="18" t="s">
        <v>64</v>
      </c>
      <c r="D38" s="14" t="s">
        <v>12</v>
      </c>
      <c r="E38" s="19">
        <v>97.98</v>
      </c>
      <c r="F38" s="19"/>
      <c r="G38" s="19"/>
      <c r="H38" s="20"/>
    </row>
    <row r="39" ht="21" customHeight="1" spans="1:8">
      <c r="A39" s="17">
        <v>36</v>
      </c>
      <c r="B39" s="18" t="s">
        <v>65</v>
      </c>
      <c r="C39" s="18" t="s">
        <v>66</v>
      </c>
      <c r="D39" s="14" t="s">
        <v>12</v>
      </c>
      <c r="E39" s="19">
        <v>46.16</v>
      </c>
      <c r="F39" s="19"/>
      <c r="G39" s="19"/>
      <c r="H39" s="20"/>
    </row>
    <row r="40" ht="21" customHeight="1" spans="1:8">
      <c r="A40" s="17">
        <v>37</v>
      </c>
      <c r="B40" s="21" t="s">
        <v>67</v>
      </c>
      <c r="C40" s="18" t="s">
        <v>68</v>
      </c>
      <c r="D40" s="14" t="s">
        <v>12</v>
      </c>
      <c r="E40" s="19">
        <v>19077.5</v>
      </c>
      <c r="F40" s="19"/>
      <c r="G40" s="19"/>
      <c r="H40" s="20"/>
    </row>
    <row r="41" ht="21" customHeight="1" spans="1:8">
      <c r="A41" s="17">
        <v>38</v>
      </c>
      <c r="B41" s="13"/>
      <c r="C41" s="18" t="s">
        <v>64</v>
      </c>
      <c r="D41" s="14" t="s">
        <v>12</v>
      </c>
      <c r="E41" s="19">
        <v>97.97</v>
      </c>
      <c r="F41" s="19"/>
      <c r="G41" s="19"/>
      <c r="H41" s="20"/>
    </row>
    <row r="42" ht="21" customHeight="1" spans="1:8">
      <c r="A42" s="17">
        <v>39</v>
      </c>
      <c r="B42" s="18" t="s">
        <v>69</v>
      </c>
      <c r="C42" s="18" t="s">
        <v>61</v>
      </c>
      <c r="D42" s="14" t="s">
        <v>12</v>
      </c>
      <c r="E42" s="19">
        <v>234.57</v>
      </c>
      <c r="F42" s="19"/>
      <c r="G42" s="19"/>
      <c r="H42" s="20"/>
    </row>
    <row r="43" ht="35" customHeight="1" spans="1:8">
      <c r="A43" s="17">
        <v>40</v>
      </c>
      <c r="B43" s="18" t="s">
        <v>70</v>
      </c>
      <c r="C43" s="18" t="s">
        <v>71</v>
      </c>
      <c r="D43" s="14" t="s">
        <v>12</v>
      </c>
      <c r="E43" s="19">
        <v>1885</v>
      </c>
      <c r="F43" s="19"/>
      <c r="G43" s="19"/>
      <c r="H43" s="20"/>
    </row>
    <row r="44" ht="21" customHeight="1" spans="1:8">
      <c r="A44" s="17">
        <v>41</v>
      </c>
      <c r="B44" s="18" t="s">
        <v>72</v>
      </c>
      <c r="C44" s="18" t="s">
        <v>68</v>
      </c>
      <c r="D44" s="14" t="s">
        <v>12</v>
      </c>
      <c r="E44" s="19">
        <v>228.93</v>
      </c>
      <c r="F44" s="19"/>
      <c r="G44" s="19"/>
      <c r="H44" s="20"/>
    </row>
    <row r="45" ht="21" customHeight="1" spans="1:8">
      <c r="A45" s="17">
        <v>42</v>
      </c>
      <c r="B45" s="18" t="s">
        <v>73</v>
      </c>
      <c r="C45" s="18" t="s">
        <v>68</v>
      </c>
      <c r="D45" s="14" t="s">
        <v>12</v>
      </c>
      <c r="E45" s="19">
        <v>76.31</v>
      </c>
      <c r="F45" s="19"/>
      <c r="G45" s="19"/>
      <c r="H45" s="20"/>
    </row>
    <row r="46" ht="21" customHeight="1" spans="1:8">
      <c r="A46" s="22">
        <v>43</v>
      </c>
      <c r="B46" s="23" t="s">
        <v>74</v>
      </c>
      <c r="C46" s="23" t="s">
        <v>75</v>
      </c>
      <c r="D46" s="24" t="s">
        <v>76</v>
      </c>
      <c r="E46" s="25">
        <f>4+5</f>
        <v>9</v>
      </c>
      <c r="F46" s="26"/>
      <c r="G46" s="26"/>
      <c r="H46" s="25"/>
    </row>
    <row r="47" ht="21" customHeight="1" spans="1:8">
      <c r="A47" s="22">
        <v>44</v>
      </c>
      <c r="B47" s="23"/>
      <c r="C47" s="23" t="s">
        <v>77</v>
      </c>
      <c r="D47" s="24" t="s">
        <v>76</v>
      </c>
      <c r="E47" s="25">
        <v>12</v>
      </c>
      <c r="F47" s="26"/>
      <c r="G47" s="26"/>
      <c r="H47" s="25"/>
    </row>
    <row r="48" ht="21" customHeight="1" spans="1:8">
      <c r="A48" s="22">
        <v>45</v>
      </c>
      <c r="B48" s="23"/>
      <c r="C48" s="23" t="s">
        <v>78</v>
      </c>
      <c r="D48" s="24" t="s">
        <v>76</v>
      </c>
      <c r="E48" s="25">
        <v>35</v>
      </c>
      <c r="F48" s="26"/>
      <c r="G48" s="26"/>
      <c r="H48" s="25"/>
    </row>
    <row r="49" ht="21" customHeight="1" spans="1:8">
      <c r="A49" s="22">
        <v>46</v>
      </c>
      <c r="B49" s="23" t="s">
        <v>79</v>
      </c>
      <c r="C49" s="27" t="s">
        <v>80</v>
      </c>
      <c r="D49" s="24" t="s">
        <v>81</v>
      </c>
      <c r="E49" s="25">
        <f>81.4375+4</f>
        <v>85.4375</v>
      </c>
      <c r="F49" s="26"/>
      <c r="G49" s="26"/>
      <c r="H49" s="25"/>
    </row>
    <row r="50" ht="21" customHeight="1" spans="1:8">
      <c r="A50" s="22">
        <v>47</v>
      </c>
      <c r="B50" s="23" t="s">
        <v>82</v>
      </c>
      <c r="C50" s="23" t="s">
        <v>83</v>
      </c>
      <c r="D50" s="24" t="s">
        <v>76</v>
      </c>
      <c r="E50" s="25">
        <f>28+58</f>
        <v>86</v>
      </c>
      <c r="F50" s="26"/>
      <c r="G50" s="26"/>
      <c r="H50" s="25"/>
    </row>
    <row r="51" ht="21" customHeight="1" spans="1:8">
      <c r="A51" s="22">
        <v>48</v>
      </c>
      <c r="B51" s="23"/>
      <c r="C51" s="27" t="s">
        <v>84</v>
      </c>
      <c r="D51" s="24" t="s">
        <v>81</v>
      </c>
      <c r="E51" s="25">
        <v>75</v>
      </c>
      <c r="F51" s="26"/>
      <c r="G51" s="26"/>
      <c r="H51" s="25"/>
    </row>
    <row r="52" ht="21" customHeight="1" spans="1:8">
      <c r="A52" s="22">
        <v>49</v>
      </c>
      <c r="B52" s="23" t="s">
        <v>85</v>
      </c>
      <c r="C52" s="23" t="s">
        <v>83</v>
      </c>
      <c r="D52" s="24" t="s">
        <v>76</v>
      </c>
      <c r="E52" s="25">
        <f>7579.075+293+8067</f>
        <v>15939.075</v>
      </c>
      <c r="F52" s="26"/>
      <c r="G52" s="26"/>
      <c r="H52" s="25"/>
    </row>
    <row r="53" ht="21" customHeight="1" spans="1:8">
      <c r="A53" s="22">
        <v>50</v>
      </c>
      <c r="B53" s="23"/>
      <c r="C53" s="23" t="s">
        <v>86</v>
      </c>
      <c r="D53" s="24" t="s">
        <v>76</v>
      </c>
      <c r="E53" s="25">
        <f>17191.7+240+37613+45+1064</f>
        <v>56153.7</v>
      </c>
      <c r="F53" s="26"/>
      <c r="G53" s="26"/>
      <c r="H53" s="25"/>
    </row>
    <row r="54" ht="21" customHeight="1" spans="1:8">
      <c r="A54" s="22">
        <v>51</v>
      </c>
      <c r="B54" s="23"/>
      <c r="C54" s="23" t="s">
        <v>87</v>
      </c>
      <c r="D54" s="24" t="s">
        <v>76</v>
      </c>
      <c r="E54" s="25">
        <f>651.5+173+216</f>
        <v>1040.5</v>
      </c>
      <c r="F54" s="26"/>
      <c r="G54" s="26"/>
      <c r="H54" s="25"/>
    </row>
    <row r="55" ht="21" customHeight="1" spans="1:8">
      <c r="A55" s="22">
        <v>52</v>
      </c>
      <c r="B55" s="23" t="s">
        <v>88</v>
      </c>
      <c r="C55" s="23" t="s">
        <v>86</v>
      </c>
      <c r="D55" s="24" t="s">
        <v>76</v>
      </c>
      <c r="E55" s="25">
        <v>5610.4986</v>
      </c>
      <c r="F55" s="26"/>
      <c r="G55" s="26"/>
      <c r="H55" s="25"/>
    </row>
    <row r="56" ht="21" customHeight="1" spans="1:8">
      <c r="A56" s="22">
        <v>53</v>
      </c>
      <c r="B56" s="23"/>
      <c r="C56" s="23" t="s">
        <v>87</v>
      </c>
      <c r="D56" s="24" t="s">
        <v>76</v>
      </c>
      <c r="E56" s="25">
        <f>33+60+299</f>
        <v>392</v>
      </c>
      <c r="F56" s="26"/>
      <c r="G56" s="26"/>
      <c r="H56" s="25"/>
    </row>
    <row r="57" ht="21" customHeight="1" spans="1:8">
      <c r="A57" s="17">
        <v>54</v>
      </c>
      <c r="B57" s="18" t="s">
        <v>89</v>
      </c>
      <c r="C57" s="18" t="s">
        <v>90</v>
      </c>
      <c r="D57" s="14" t="s">
        <v>12</v>
      </c>
      <c r="E57" s="19">
        <v>38.96</v>
      </c>
      <c r="F57" s="19"/>
      <c r="G57" s="19"/>
      <c r="H57" s="20"/>
    </row>
    <row r="58" ht="21" customHeight="1" spans="1:8">
      <c r="A58" s="17">
        <v>55</v>
      </c>
      <c r="B58" s="18" t="s">
        <v>91</v>
      </c>
      <c r="C58" s="18" t="s">
        <v>92</v>
      </c>
      <c r="D58" s="14" t="s">
        <v>12</v>
      </c>
      <c r="E58" s="19">
        <v>7048</v>
      </c>
      <c r="F58" s="19"/>
      <c r="G58" s="19"/>
      <c r="H58" s="20"/>
    </row>
    <row r="59" ht="21" customHeight="1" spans="1:8">
      <c r="A59" s="17">
        <v>56</v>
      </c>
      <c r="B59" s="18" t="s">
        <v>93</v>
      </c>
      <c r="C59" s="18" t="s">
        <v>94</v>
      </c>
      <c r="D59" s="14" t="s">
        <v>12</v>
      </c>
      <c r="E59" s="19">
        <v>135.28</v>
      </c>
      <c r="F59" s="19"/>
      <c r="G59" s="19"/>
      <c r="H59" s="20"/>
    </row>
    <row r="60" ht="21" customHeight="1" spans="1:8">
      <c r="A60" s="17">
        <v>57</v>
      </c>
      <c r="B60" s="18" t="s">
        <v>95</v>
      </c>
      <c r="C60" s="18" t="s">
        <v>96</v>
      </c>
      <c r="D60" s="14" t="s">
        <v>12</v>
      </c>
      <c r="E60" s="19">
        <v>11319.26</v>
      </c>
      <c r="F60" s="19"/>
      <c r="G60" s="19"/>
      <c r="H60" s="20"/>
    </row>
    <row r="61" ht="21" customHeight="1" spans="1:8">
      <c r="A61" s="17">
        <v>58</v>
      </c>
      <c r="B61" s="18" t="s">
        <v>97</v>
      </c>
      <c r="C61" s="18" t="s">
        <v>98</v>
      </c>
      <c r="D61" s="14" t="s">
        <v>12</v>
      </c>
      <c r="E61" s="19">
        <v>420</v>
      </c>
      <c r="F61" s="19"/>
      <c r="G61" s="19"/>
      <c r="H61" s="20"/>
    </row>
    <row r="62" ht="21" customHeight="1" spans="1:8">
      <c r="A62" s="17">
        <v>59</v>
      </c>
      <c r="B62" s="18" t="s">
        <v>99</v>
      </c>
      <c r="C62" s="18" t="s">
        <v>98</v>
      </c>
      <c r="D62" s="14" t="s">
        <v>12</v>
      </c>
      <c r="E62" s="19">
        <v>3.36</v>
      </c>
      <c r="F62" s="19"/>
      <c r="G62" s="19"/>
      <c r="H62" s="20"/>
    </row>
    <row r="63" ht="21" customHeight="1" spans="1:8">
      <c r="A63" s="28">
        <v>60</v>
      </c>
      <c r="B63" s="29" t="s">
        <v>100</v>
      </c>
      <c r="C63" s="29" t="s">
        <v>101</v>
      </c>
      <c r="D63" s="30" t="s">
        <v>102</v>
      </c>
      <c r="E63" s="31">
        <v>2299</v>
      </c>
      <c r="F63" s="32"/>
      <c r="G63" s="32"/>
      <c r="H63" s="31"/>
    </row>
    <row r="64" ht="21" customHeight="1" spans="1:8">
      <c r="A64" s="33">
        <v>61</v>
      </c>
      <c r="B64" s="34" t="s">
        <v>100</v>
      </c>
      <c r="C64" s="34" t="s">
        <v>103</v>
      </c>
      <c r="D64" s="35" t="s">
        <v>102</v>
      </c>
      <c r="E64" s="36">
        <v>22682</v>
      </c>
      <c r="F64" s="37"/>
      <c r="G64" s="37"/>
      <c r="H64" s="36"/>
    </row>
    <row r="65" ht="21" customHeight="1" spans="1:8">
      <c r="A65" s="22">
        <v>62</v>
      </c>
      <c r="B65" s="23" t="s">
        <v>104</v>
      </c>
      <c r="C65" s="23" t="s">
        <v>103</v>
      </c>
      <c r="D65" s="24" t="s">
        <v>102</v>
      </c>
      <c r="E65" s="25">
        <f>198</f>
        <v>198</v>
      </c>
      <c r="F65" s="26"/>
      <c r="G65" s="26"/>
      <c r="H65" s="25"/>
    </row>
    <row r="66" ht="21" customHeight="1" spans="1:8">
      <c r="A66" s="22">
        <v>63</v>
      </c>
      <c r="B66" s="23" t="s">
        <v>105</v>
      </c>
      <c r="C66" s="23" t="s">
        <v>106</v>
      </c>
      <c r="D66" s="24" t="s">
        <v>102</v>
      </c>
      <c r="E66" s="25">
        <f>36942</f>
        <v>36942</v>
      </c>
      <c r="F66" s="26"/>
      <c r="G66" s="26"/>
      <c r="H66" s="25"/>
    </row>
    <row r="67" ht="21" customHeight="1" spans="1:8">
      <c r="A67" s="22">
        <v>64</v>
      </c>
      <c r="B67" s="23"/>
      <c r="C67" s="23" t="s">
        <v>107</v>
      </c>
      <c r="D67" s="24" t="s">
        <v>102</v>
      </c>
      <c r="E67" s="25">
        <v>6796</v>
      </c>
      <c r="F67" s="26"/>
      <c r="G67" s="26"/>
      <c r="H67" s="25"/>
    </row>
    <row r="68" ht="21" customHeight="1" spans="1:8">
      <c r="A68" s="22">
        <v>65</v>
      </c>
      <c r="B68" s="23"/>
      <c r="C68" s="23" t="s">
        <v>108</v>
      </c>
      <c r="D68" s="24" t="s">
        <v>102</v>
      </c>
      <c r="E68" s="25">
        <v>247055</v>
      </c>
      <c r="F68" s="26"/>
      <c r="G68" s="26"/>
      <c r="H68" s="25"/>
    </row>
    <row r="69" ht="21" customHeight="1" spans="1:8">
      <c r="A69" s="22">
        <v>66</v>
      </c>
      <c r="B69" s="23" t="s">
        <v>109</v>
      </c>
      <c r="C69" s="23" t="s">
        <v>110</v>
      </c>
      <c r="D69" s="24" t="s">
        <v>102</v>
      </c>
      <c r="E69" s="25">
        <v>18367</v>
      </c>
      <c r="F69" s="26"/>
      <c r="G69" s="26"/>
      <c r="H69" s="25"/>
    </row>
    <row r="70" ht="21" customHeight="1" spans="1:8">
      <c r="A70" s="22">
        <v>67</v>
      </c>
      <c r="B70" s="23"/>
      <c r="C70" s="23" t="s">
        <v>111</v>
      </c>
      <c r="D70" s="24" t="s">
        <v>102</v>
      </c>
      <c r="E70" s="25">
        <v>164</v>
      </c>
      <c r="F70" s="26"/>
      <c r="G70" s="26"/>
      <c r="H70" s="25"/>
    </row>
    <row r="71" ht="21" customHeight="1" spans="1:8">
      <c r="A71" s="22">
        <v>68</v>
      </c>
      <c r="B71" s="23"/>
      <c r="C71" s="23" t="s">
        <v>112</v>
      </c>
      <c r="D71" s="24" t="s">
        <v>102</v>
      </c>
      <c r="E71" s="25">
        <v>123527</v>
      </c>
      <c r="F71" s="26"/>
      <c r="G71" s="26"/>
      <c r="H71" s="25"/>
    </row>
    <row r="72" ht="21" customHeight="1" spans="1:8">
      <c r="A72" s="22">
        <v>69</v>
      </c>
      <c r="B72" s="23"/>
      <c r="C72" s="23" t="s">
        <v>113</v>
      </c>
      <c r="D72" s="24" t="s">
        <v>102</v>
      </c>
      <c r="E72" s="25">
        <f>2745</f>
        <v>2745</v>
      </c>
      <c r="F72" s="26"/>
      <c r="G72" s="26"/>
      <c r="H72" s="25"/>
    </row>
    <row r="73" ht="21" customHeight="1" spans="1:8">
      <c r="A73" s="22">
        <v>70</v>
      </c>
      <c r="B73" s="23" t="s">
        <v>114</v>
      </c>
      <c r="C73" s="23" t="s">
        <v>115</v>
      </c>
      <c r="D73" s="24" t="s">
        <v>102</v>
      </c>
      <c r="E73" s="25">
        <v>2225</v>
      </c>
      <c r="F73" s="26"/>
      <c r="G73" s="26"/>
      <c r="H73" s="25"/>
    </row>
    <row r="74" ht="21" customHeight="1" spans="1:8">
      <c r="A74" s="22">
        <v>71</v>
      </c>
      <c r="B74" s="23" t="s">
        <v>116</v>
      </c>
      <c r="C74" s="23" t="s">
        <v>117</v>
      </c>
      <c r="D74" s="24" t="s">
        <v>102</v>
      </c>
      <c r="E74" s="25">
        <v>192</v>
      </c>
      <c r="F74" s="26"/>
      <c r="G74" s="26"/>
      <c r="H74" s="25"/>
    </row>
    <row r="75" ht="21" customHeight="1" spans="1:8">
      <c r="A75" s="22">
        <v>72</v>
      </c>
      <c r="B75" s="23" t="s">
        <v>118</v>
      </c>
      <c r="C75" s="23" t="s">
        <v>119</v>
      </c>
      <c r="D75" s="24" t="s">
        <v>102</v>
      </c>
      <c r="E75" s="25">
        <f>198</f>
        <v>198</v>
      </c>
      <c r="F75" s="26"/>
      <c r="G75" s="26"/>
      <c r="H75" s="25"/>
    </row>
    <row r="76" ht="21" customHeight="1" spans="1:8">
      <c r="A76" s="22">
        <v>73</v>
      </c>
      <c r="B76" s="23"/>
      <c r="C76" s="23" t="s">
        <v>120</v>
      </c>
      <c r="D76" s="24" t="s">
        <v>102</v>
      </c>
      <c r="E76" s="25">
        <v>3909</v>
      </c>
      <c r="F76" s="26"/>
      <c r="G76" s="26"/>
      <c r="H76" s="25"/>
    </row>
    <row r="77" ht="21" customHeight="1" spans="1:8">
      <c r="A77" s="22">
        <v>74</v>
      </c>
      <c r="B77" s="23" t="s">
        <v>121</v>
      </c>
      <c r="C77" s="23" t="s">
        <v>122</v>
      </c>
      <c r="D77" s="24" t="s">
        <v>102</v>
      </c>
      <c r="E77" s="25">
        <v>83046</v>
      </c>
      <c r="F77" s="26"/>
      <c r="G77" s="26"/>
      <c r="H77" s="25"/>
    </row>
    <row r="78" ht="21" customHeight="1" spans="1:8">
      <c r="A78" s="22">
        <v>75</v>
      </c>
      <c r="B78" s="23"/>
      <c r="C78" s="23" t="s">
        <v>119</v>
      </c>
      <c r="D78" s="24" t="s">
        <v>102</v>
      </c>
      <c r="E78" s="25">
        <v>430</v>
      </c>
      <c r="F78" s="26"/>
      <c r="G78" s="26"/>
      <c r="H78" s="25"/>
    </row>
    <row r="79" ht="21" customHeight="1" spans="1:8">
      <c r="A79" s="22">
        <v>76</v>
      </c>
      <c r="B79" s="23" t="s">
        <v>123</v>
      </c>
      <c r="C79" s="23" t="s">
        <v>119</v>
      </c>
      <c r="D79" s="24" t="s">
        <v>102</v>
      </c>
      <c r="E79" s="25">
        <v>189506</v>
      </c>
      <c r="F79" s="26"/>
      <c r="G79" s="26"/>
      <c r="H79" s="25"/>
    </row>
    <row r="80" ht="21" customHeight="1" spans="1:8">
      <c r="A80" s="22">
        <v>77</v>
      </c>
      <c r="B80" s="23" t="s">
        <v>124</v>
      </c>
      <c r="C80" s="23" t="s">
        <v>120</v>
      </c>
      <c r="D80" s="24" t="s">
        <v>102</v>
      </c>
      <c r="E80" s="25">
        <v>335218</v>
      </c>
      <c r="F80" s="26"/>
      <c r="G80" s="26"/>
      <c r="H80" s="25"/>
    </row>
    <row r="81" ht="21" customHeight="1" spans="1:8">
      <c r="A81" s="17">
        <v>78</v>
      </c>
      <c r="B81" s="18" t="s">
        <v>125</v>
      </c>
      <c r="C81" s="18" t="s">
        <v>126</v>
      </c>
      <c r="D81" s="14" t="s">
        <v>12</v>
      </c>
      <c r="E81" s="19">
        <v>30.16</v>
      </c>
      <c r="F81" s="19"/>
      <c r="G81" s="19"/>
      <c r="H81" s="20"/>
    </row>
    <row r="82" ht="21" customHeight="1" spans="1:8">
      <c r="A82" s="17">
        <v>79</v>
      </c>
      <c r="B82" s="18" t="s">
        <v>127</v>
      </c>
      <c r="C82" s="18" t="s">
        <v>128</v>
      </c>
      <c r="D82" s="14" t="s">
        <v>12</v>
      </c>
      <c r="E82" s="19">
        <v>61.76</v>
      </c>
      <c r="F82" s="19"/>
      <c r="G82" s="19"/>
      <c r="H82" s="20"/>
    </row>
    <row r="83" ht="21" customHeight="1" spans="1:8">
      <c r="A83" s="17">
        <v>80</v>
      </c>
      <c r="B83" s="18" t="s">
        <v>129</v>
      </c>
      <c r="C83" s="18" t="s">
        <v>128</v>
      </c>
      <c r="D83" s="14" t="s">
        <v>12</v>
      </c>
      <c r="E83" s="19">
        <v>2578.48</v>
      </c>
      <c r="F83" s="19"/>
      <c r="G83" s="19"/>
      <c r="H83" s="20"/>
    </row>
    <row r="84" ht="21" customHeight="1" spans="1:8">
      <c r="A84" s="17">
        <v>81</v>
      </c>
      <c r="B84" s="18" t="s">
        <v>130</v>
      </c>
      <c r="C84" s="18" t="s">
        <v>131</v>
      </c>
      <c r="D84" s="14" t="s">
        <v>12</v>
      </c>
      <c r="E84" s="19">
        <v>11.36</v>
      </c>
      <c r="F84" s="19"/>
      <c r="G84" s="19"/>
      <c r="H84" s="20"/>
    </row>
    <row r="85" ht="21" customHeight="1" spans="1:8">
      <c r="A85" s="17">
        <v>82</v>
      </c>
      <c r="B85" s="18" t="s">
        <v>132</v>
      </c>
      <c r="C85" s="18" t="s">
        <v>133</v>
      </c>
      <c r="D85" s="14" t="s">
        <v>12</v>
      </c>
      <c r="E85" s="19">
        <v>30.88</v>
      </c>
      <c r="F85" s="19"/>
      <c r="G85" s="19"/>
      <c r="H85" s="20"/>
    </row>
    <row r="86" ht="21" customHeight="1" spans="1:8">
      <c r="A86" s="17">
        <v>83</v>
      </c>
      <c r="B86" s="18" t="s">
        <v>134</v>
      </c>
      <c r="C86" s="18" t="s">
        <v>135</v>
      </c>
      <c r="D86" s="14" t="s">
        <v>12</v>
      </c>
      <c r="E86" s="19">
        <v>16.081</v>
      </c>
      <c r="F86" s="19"/>
      <c r="G86" s="19"/>
      <c r="H86" s="20"/>
    </row>
    <row r="87" ht="21" customHeight="1" spans="1:8">
      <c r="A87" s="38">
        <v>84</v>
      </c>
      <c r="B87" s="39" t="s">
        <v>136</v>
      </c>
      <c r="C87" s="39" t="s">
        <v>137</v>
      </c>
      <c r="D87" s="40" t="s">
        <v>12</v>
      </c>
      <c r="E87" s="39">
        <v>656</v>
      </c>
      <c r="F87" s="39"/>
      <c r="G87" s="39"/>
      <c r="H87" s="41"/>
    </row>
    <row r="88" ht="22" customHeight="1" spans="1:8">
      <c r="A88" s="42"/>
      <c r="B88" s="42"/>
      <c r="C88" s="42"/>
      <c r="D88" s="42"/>
      <c r="E88" s="42"/>
      <c r="F88" s="42"/>
      <c r="G88" s="42"/>
      <c r="H88" s="42"/>
    </row>
    <row r="89" s="1" customFormat="1" ht="33" customHeight="1" spans="1:7">
      <c r="A89" s="43" t="s">
        <v>138</v>
      </c>
      <c r="B89" s="44"/>
      <c r="C89" s="44"/>
      <c r="D89" s="44"/>
      <c r="E89" s="44"/>
      <c r="F89" s="44"/>
      <c r="G89" s="44"/>
    </row>
    <row r="90" s="1" customFormat="1" ht="27" customHeight="1" spans="1:7">
      <c r="A90" s="43" t="s">
        <v>139</v>
      </c>
      <c r="B90" s="44"/>
      <c r="C90" s="44"/>
      <c r="D90" s="44"/>
      <c r="E90" s="44"/>
      <c r="F90" s="44"/>
      <c r="G90" s="44"/>
    </row>
    <row r="91" s="1" customFormat="1" ht="22" customHeight="1"/>
    <row r="92" s="1" customFormat="1" ht="24" customHeight="1" spans="2:2">
      <c r="B92" s="43" t="s">
        <v>140</v>
      </c>
    </row>
    <row r="93" s="1" customFormat="1" ht="24" customHeight="1" spans="2:2">
      <c r="B93" s="43" t="s">
        <v>141</v>
      </c>
    </row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</sheetData>
  <mergeCells count="15">
    <mergeCell ref="A1:H1"/>
    <mergeCell ref="A2:H2"/>
    <mergeCell ref="A89:G89"/>
    <mergeCell ref="A90:G90"/>
    <mergeCell ref="B13:B14"/>
    <mergeCell ref="B15:B16"/>
    <mergeCell ref="B40:B41"/>
    <mergeCell ref="B46:B48"/>
    <mergeCell ref="B50:B51"/>
    <mergeCell ref="B52:B54"/>
    <mergeCell ref="B55:B56"/>
    <mergeCell ref="B66:B68"/>
    <mergeCell ref="B69:B72"/>
    <mergeCell ref="B75:B76"/>
    <mergeCell ref="B77:B78"/>
  </mergeCells>
  <printOptions horizontalCentered="1"/>
  <pageMargins left="0.554166666666667" right="0.554166666666667" top="0.802777777777778" bottom="0.802777777777778" header="0.511805555555556" footer="0.511805555555556"/>
  <pageSetup paperSize="9" orientation="landscape" horizontalDpi="600"/>
  <headerFooter>
    <oddFooter>&amp;L备注：Gr-SB-BT-2类型1056米/Gr-SB-DT1类型382米，由于图纸遗漏（遗漏材料表）原因，暂时无法统计材料表。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最终分解材料表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浮生未歇拟流年`</cp:lastModifiedBy>
  <dcterms:created xsi:type="dcterms:W3CDTF">2008-09-11T17:22:00Z</dcterms:created>
  <cp:lastPrinted>2018-06-13T14:31:00Z</cp:lastPrinted>
  <dcterms:modified xsi:type="dcterms:W3CDTF">2018-08-02T11:25:08Z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